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rdel\мордель е.в\"/>
    </mc:Choice>
  </mc:AlternateContent>
  <bookViews>
    <workbookView xWindow="0" yWindow="0" windowWidth="20490" windowHeight="7650"/>
  </bookViews>
  <sheets>
    <sheet name="Лист2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9" i="2" l="1"/>
  <c r="G249" i="2"/>
  <c r="G219" i="2"/>
  <c r="G229" i="2" s="1"/>
  <c r="G209" i="2"/>
  <c r="G189" i="2"/>
  <c r="G167" i="2"/>
  <c r="G169" i="2" s="1"/>
  <c r="A161" i="2"/>
  <c r="A162" i="2" s="1"/>
  <c r="A163" i="2" s="1"/>
  <c r="A164" i="2" s="1"/>
  <c r="A165" i="2" s="1"/>
  <c r="A166" i="2" s="1"/>
  <c r="G149" i="2"/>
  <c r="A142" i="2"/>
  <c r="A143" i="2" s="1"/>
  <c r="A144" i="2" s="1"/>
  <c r="A145" i="2" s="1"/>
  <c r="A146" i="2" s="1"/>
  <c r="A141" i="2"/>
  <c r="G129" i="2"/>
  <c r="A121" i="2"/>
  <c r="A122" i="2" s="1"/>
  <c r="A123" i="2" s="1"/>
  <c r="A124" i="2" s="1"/>
  <c r="A125" i="2" s="1"/>
  <c r="A126" i="2" s="1"/>
  <c r="G45" i="2" l="1"/>
  <c r="G109" i="2"/>
  <c r="G87" i="2"/>
  <c r="G66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24" i="2" s="1"/>
  <c r="P23" i="1" l="1"/>
  <c r="O23" i="1"/>
  <c r="M23" i="1"/>
  <c r="K23" i="1"/>
  <c r="I23" i="1"/>
  <c r="G23" i="1"/>
  <c r="Q23" i="1" s="1"/>
  <c r="P22" i="1"/>
  <c r="O22" i="1"/>
  <c r="M22" i="1"/>
  <c r="K22" i="1"/>
  <c r="I22" i="1"/>
  <c r="G22" i="1"/>
  <c r="Q22" i="1" s="1"/>
  <c r="P21" i="1"/>
  <c r="O21" i="1"/>
  <c r="M21" i="1"/>
  <c r="K21" i="1"/>
  <c r="I21" i="1"/>
  <c r="G21" i="1"/>
  <c r="Q21" i="1" s="1"/>
  <c r="P20" i="1"/>
  <c r="O20" i="1"/>
  <c r="M20" i="1"/>
  <c r="K20" i="1"/>
  <c r="I20" i="1"/>
  <c r="G20" i="1"/>
  <c r="Q20" i="1" s="1"/>
  <c r="P19" i="1"/>
  <c r="O19" i="1"/>
  <c r="M19" i="1"/>
  <c r="K19" i="1"/>
  <c r="I19" i="1"/>
  <c r="G19" i="1"/>
  <c r="Q19" i="1" s="1"/>
  <c r="P18" i="1"/>
  <c r="O18" i="1"/>
  <c r="M18" i="1"/>
  <c r="K18" i="1"/>
  <c r="I18" i="1"/>
  <c r="G18" i="1"/>
  <c r="Q18" i="1" s="1"/>
  <c r="P17" i="1"/>
  <c r="O17" i="1"/>
  <c r="M17" i="1"/>
  <c r="K17" i="1"/>
  <c r="I17" i="1"/>
  <c r="G17" i="1"/>
  <c r="Q17" i="1" s="1"/>
  <c r="P16" i="1"/>
  <c r="O16" i="1"/>
  <c r="M16" i="1"/>
  <c r="K16" i="1"/>
  <c r="I16" i="1"/>
  <c r="G16" i="1"/>
  <c r="Q16" i="1" s="1"/>
  <c r="P15" i="1"/>
  <c r="O15" i="1"/>
  <c r="M15" i="1"/>
  <c r="K15" i="1"/>
  <c r="I15" i="1"/>
  <c r="G15" i="1"/>
  <c r="Q15" i="1" s="1"/>
  <c r="P14" i="1"/>
  <c r="O14" i="1"/>
  <c r="M14" i="1"/>
  <c r="K14" i="1"/>
  <c r="I14" i="1"/>
  <c r="G14" i="1"/>
  <c r="Q14" i="1" s="1"/>
  <c r="P13" i="1"/>
  <c r="O13" i="1"/>
  <c r="M13" i="1"/>
  <c r="K13" i="1"/>
  <c r="I13" i="1"/>
  <c r="G13" i="1"/>
  <c r="Q13" i="1" s="1"/>
  <c r="P12" i="1"/>
  <c r="O12" i="1"/>
  <c r="M12" i="1"/>
  <c r="K12" i="1"/>
  <c r="I12" i="1"/>
  <c r="G12" i="1"/>
  <c r="Q12" i="1" s="1"/>
  <c r="P11" i="1"/>
  <c r="O11" i="1"/>
  <c r="M11" i="1"/>
  <c r="K11" i="1"/>
  <c r="I11" i="1"/>
  <c r="G11" i="1"/>
  <c r="Q11" i="1" s="1"/>
  <c r="P10" i="1"/>
  <c r="O10" i="1"/>
  <c r="M10" i="1"/>
  <c r="K10" i="1"/>
  <c r="I10" i="1"/>
  <c r="G10" i="1"/>
  <c r="Q10" i="1" s="1"/>
  <c r="P9" i="1"/>
  <c r="O9" i="1"/>
  <c r="M9" i="1"/>
  <c r="K9" i="1"/>
  <c r="I9" i="1"/>
  <c r="G9" i="1"/>
  <c r="Q9" i="1" s="1"/>
  <c r="P8" i="1"/>
  <c r="O8" i="1"/>
  <c r="O24" i="1" s="1"/>
  <c r="M8" i="1"/>
  <c r="M24" i="1" s="1"/>
  <c r="K8" i="1"/>
  <c r="K24" i="1" s="1"/>
  <c r="I8" i="1"/>
  <c r="I24" i="1" s="1"/>
  <c r="G8" i="1"/>
  <c r="G24" i="1" s="1"/>
  <c r="Q8" i="1" l="1"/>
  <c r="Q24" i="1" s="1"/>
</calcChain>
</file>

<file path=xl/sharedStrings.xml><?xml version="1.0" encoding="utf-8"?>
<sst xmlns="http://schemas.openxmlformats.org/spreadsheetml/2006/main" count="550" uniqueCount="63">
  <si>
    <t>Придбання миючих засобів  за 2017 рік</t>
  </si>
  <si>
    <t>ДНЗ №2,3,6,8, ЦРД Гармонія</t>
  </si>
  <si>
    <t xml:space="preserve">   ДНЗ №2</t>
  </si>
  <si>
    <t xml:space="preserve">   ДНЗ №3</t>
  </si>
  <si>
    <t xml:space="preserve">   ДНЗ №6</t>
  </si>
  <si>
    <t xml:space="preserve">   ДНЗ №8</t>
  </si>
  <si>
    <t>ЦРД  Гармонія</t>
  </si>
  <si>
    <t xml:space="preserve"> Всього придбання</t>
  </si>
  <si>
    <t>№пп</t>
  </si>
  <si>
    <t xml:space="preserve">     Найменування</t>
  </si>
  <si>
    <t>од.вим</t>
  </si>
  <si>
    <t>ціна</t>
  </si>
  <si>
    <t xml:space="preserve">     к-ть</t>
  </si>
  <si>
    <t xml:space="preserve"> сума</t>
  </si>
  <si>
    <t>шт</t>
  </si>
  <si>
    <t>Мило туалетне в обгортці дитяче  700гр</t>
  </si>
  <si>
    <t>Засіб для миття посуду Пуся 500мл</t>
  </si>
  <si>
    <t>Сода кальцинірована в пачках 700гр</t>
  </si>
  <si>
    <t>Засіб для плит Чистюля 1л.</t>
  </si>
  <si>
    <t>Засіб Сантрігель Подолянка 1л.</t>
  </si>
  <si>
    <t>Засіб для чистки труб Крот 1л</t>
  </si>
  <si>
    <t>Засіб для скла Чистюля 1л.</t>
  </si>
  <si>
    <t>Засіб для миття посуду в ручну 1л</t>
  </si>
  <si>
    <t>Засіб чистячий порошкоподібний ТМ PRIME 500 гр.(Лимон)</t>
  </si>
  <si>
    <t>Всього</t>
  </si>
  <si>
    <t>виконавець</t>
  </si>
  <si>
    <t>Бистріка О.М.</t>
  </si>
  <si>
    <t>Засіб для чищення килимів Сільвія 500гр.</t>
  </si>
  <si>
    <t>Порошок для прання дитячої білизни Bebe 400гр</t>
  </si>
  <si>
    <t>Порошок для прання дитячої білизни 4,5кг</t>
  </si>
  <si>
    <t>Мило господарче 200гр</t>
  </si>
  <si>
    <t>Мило рідке дитяче з дозатором 300мл</t>
  </si>
  <si>
    <t>Універсальний засіб Пуся морська свіжість.1л.</t>
  </si>
  <si>
    <t>ДНЗ №2</t>
  </si>
  <si>
    <t>ДНЗ №3</t>
  </si>
  <si>
    <t>ДНЗ №6</t>
  </si>
  <si>
    <t>ДНЗ №8</t>
  </si>
  <si>
    <t>ЦРД Гармонія</t>
  </si>
  <si>
    <t xml:space="preserve">Інформація про придбання миючих засобів  </t>
  </si>
  <si>
    <t>по закладам освіти  за 2017 рік</t>
  </si>
  <si>
    <t>СЮТ</t>
  </si>
  <si>
    <t>Порошок для прання дитячої білизни 400 г</t>
  </si>
  <si>
    <t>Порошок для прання дитячої білизни 4,5 кг</t>
  </si>
  <si>
    <t>Мило господарче 200гр.</t>
  </si>
  <si>
    <t>Мило туалетне 70 г.</t>
  </si>
  <si>
    <t>Мило рідке Дитяче з дозатором</t>
  </si>
  <si>
    <t>Засіб для миття посуду Пуся</t>
  </si>
  <si>
    <t>Сода кальцевіна в пачках</t>
  </si>
  <si>
    <t>Засіб для плит 1л Чистюня</t>
  </si>
  <si>
    <t>Засіб Сантрі гель Подолянка 1 л</t>
  </si>
  <si>
    <t>Універсальний засіб Пуся</t>
  </si>
  <si>
    <t>Засіб для чистки труб Крот</t>
  </si>
  <si>
    <t>Засіб для скла "Чистюня"</t>
  </si>
  <si>
    <t>Бланідас- Засіб для миття посуду вручну 1 л</t>
  </si>
  <si>
    <t xml:space="preserve">Засіб чистячий порошкообразний TM PRIME </t>
  </si>
  <si>
    <t xml:space="preserve"> </t>
  </si>
  <si>
    <t>ЦДЮТ</t>
  </si>
  <si>
    <t>МНВК</t>
  </si>
  <si>
    <t xml:space="preserve">    ЮЗШ №1</t>
  </si>
  <si>
    <t xml:space="preserve">    ЮЗШ №2</t>
  </si>
  <si>
    <t xml:space="preserve">    ЮЗШ №3</t>
  </si>
  <si>
    <t xml:space="preserve">    ЮЗШ №4</t>
  </si>
  <si>
    <t>Гімназія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</si>
</sst>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3" xfId="0" applyFont="1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3" fillId="0" borderId="6" xfId="0" applyFont="1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4" fillId="0" borderId="16" xfId="0" applyFont="1" applyBorder="1" applyAlignment="1">
      <alignment wrapText="1"/>
    </xf>
    <xf numFmtId="0" fontId="0" fillId="0" borderId="15" xfId="0" applyBorder="1" applyAlignment="1"/>
    <xf numFmtId="0" fontId="0" fillId="0" borderId="15" xfId="0" applyBorder="1" applyAlignment="1">
      <alignment horizontal="center"/>
    </xf>
    <xf numFmtId="0" fontId="0" fillId="0" borderId="16" xfId="0" applyBorder="1"/>
    <xf numFmtId="0" fontId="3" fillId="0" borderId="16" xfId="0" applyFont="1" applyBorder="1"/>
    <xf numFmtId="0" fontId="3" fillId="0" borderId="15" xfId="0" applyFont="1" applyBorder="1"/>
    <xf numFmtId="0" fontId="3" fillId="0" borderId="14" xfId="0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/>
    <xf numFmtId="2" fontId="0" fillId="0" borderId="0" xfId="0" applyNumberFormat="1"/>
    <xf numFmtId="0" fontId="4" fillId="0" borderId="16" xfId="0" applyFont="1" applyBorder="1" applyAlignment="1">
      <alignment wrapText="1"/>
    </xf>
    <xf numFmtId="0" fontId="0" fillId="0" borderId="15" xfId="0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6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14" xfId="0" applyFont="1" applyBorder="1"/>
    <xf numFmtId="0" fontId="3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4" fillId="0" borderId="16" xfId="0" applyFont="1" applyBorder="1" applyAlignment="1">
      <alignment wrapText="1"/>
    </xf>
    <xf numFmtId="0" fontId="0" fillId="0" borderId="15" xfId="0" applyBorder="1" applyAlignment="1"/>
    <xf numFmtId="0" fontId="3" fillId="0" borderId="16" xfId="0" applyFont="1" applyBorder="1" applyAlignment="1"/>
    <xf numFmtId="0" fontId="0" fillId="0" borderId="11" xfId="0" applyBorder="1" applyAlignment="1">
      <alignment wrapText="1"/>
    </xf>
    <xf numFmtId="0" fontId="0" fillId="0" borderId="12" xfId="0" applyBorder="1" applyAlignment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9"/>
  <sheetViews>
    <sheetView tabSelected="1" topLeftCell="A242" workbookViewId="0">
      <selection activeCell="B257" sqref="B257"/>
    </sheetView>
  </sheetViews>
  <sheetFormatPr defaultRowHeight="15" x14ac:dyDescent="0.25"/>
  <cols>
    <col min="1" max="1" width="5.42578125" customWidth="1"/>
    <col min="2" max="2" width="50.5703125" customWidth="1"/>
    <col min="3" max="3" width="4.140625" hidden="1" customWidth="1"/>
    <col min="4" max="5" width="7.5703125" customWidth="1"/>
    <col min="6" max="6" width="7.42578125" customWidth="1"/>
  </cols>
  <sheetData>
    <row r="2" spans="1:7" ht="18.75" x14ac:dyDescent="0.3">
      <c r="B2" s="43" t="s">
        <v>38</v>
      </c>
      <c r="C2" s="67"/>
      <c r="D2" s="68"/>
      <c r="E2" s="68"/>
      <c r="F2" s="68"/>
      <c r="G2" s="68"/>
    </row>
    <row r="3" spans="1:7" ht="18.75" x14ac:dyDescent="0.3">
      <c r="B3" s="43" t="s">
        <v>39</v>
      </c>
      <c r="C3" s="39"/>
      <c r="D3" s="40"/>
      <c r="E3" s="40"/>
      <c r="F3" s="40"/>
      <c r="G3" s="40"/>
    </row>
    <row r="4" spans="1:7" ht="18.75" x14ac:dyDescent="0.3">
      <c r="B4" s="43"/>
      <c r="C4" s="39"/>
      <c r="D4" s="40"/>
      <c r="E4" s="40"/>
      <c r="F4" s="40"/>
      <c r="G4" s="40"/>
    </row>
    <row r="5" spans="1:7" ht="16.5" thickBot="1" x14ac:dyDescent="0.3">
      <c r="B5" s="42" t="s">
        <v>33</v>
      </c>
      <c r="C5" s="69"/>
      <c r="D5" s="70"/>
      <c r="E5" s="70"/>
      <c r="F5" s="70"/>
      <c r="G5" s="70"/>
    </row>
    <row r="6" spans="1:7" ht="15.75" thickBot="1" x14ac:dyDescent="0.3">
      <c r="A6" s="1"/>
      <c r="B6" s="2"/>
      <c r="C6" s="3"/>
      <c r="D6" s="1"/>
      <c r="E6" s="3"/>
      <c r="F6" s="3"/>
      <c r="G6" s="4"/>
    </row>
    <row r="7" spans="1:7" ht="15.75" thickBot="1" x14ac:dyDescent="0.3">
      <c r="A7" s="7" t="s">
        <v>8</v>
      </c>
      <c r="B7" s="8" t="s">
        <v>9</v>
      </c>
      <c r="C7" s="9"/>
      <c r="D7" s="7" t="s">
        <v>10</v>
      </c>
      <c r="E7" s="10" t="s">
        <v>11</v>
      </c>
      <c r="F7" s="11" t="s">
        <v>12</v>
      </c>
      <c r="G7" s="7" t="s">
        <v>13</v>
      </c>
    </row>
    <row r="8" spans="1:7" ht="15.75" thickBot="1" x14ac:dyDescent="0.3">
      <c r="A8" s="13">
        <v>1</v>
      </c>
      <c r="B8" s="63" t="s">
        <v>27</v>
      </c>
      <c r="C8" s="64"/>
      <c r="D8" s="14" t="s">
        <v>14</v>
      </c>
      <c r="E8" s="14">
        <v>15.84</v>
      </c>
      <c r="F8" s="14">
        <v>113</v>
      </c>
      <c r="G8" s="15">
        <f>F8*E8</f>
        <v>1789.92</v>
      </c>
    </row>
    <row r="9" spans="1:7" x14ac:dyDescent="0.25">
      <c r="A9" s="16">
        <v>2</v>
      </c>
      <c r="B9" s="63" t="s">
        <v>27</v>
      </c>
      <c r="C9" s="64"/>
      <c r="D9" s="16" t="s">
        <v>14</v>
      </c>
      <c r="E9" s="16">
        <v>15.84</v>
      </c>
      <c r="F9" s="16">
        <v>144</v>
      </c>
      <c r="G9" s="15">
        <f t="shared" ref="G9:G23" si="0">F9*E9</f>
        <v>2280.96</v>
      </c>
    </row>
    <row r="10" spans="1:7" x14ac:dyDescent="0.25">
      <c r="A10" s="16">
        <v>3</v>
      </c>
      <c r="B10" s="21" t="s">
        <v>28</v>
      </c>
      <c r="C10" s="22"/>
      <c r="D10" s="16" t="s">
        <v>14</v>
      </c>
      <c r="E10" s="16">
        <v>12.72</v>
      </c>
      <c r="F10" s="16">
        <v>125</v>
      </c>
      <c r="G10" s="15">
        <f t="shared" si="0"/>
        <v>1590</v>
      </c>
    </row>
    <row r="11" spans="1:7" x14ac:dyDescent="0.25">
      <c r="A11" s="16">
        <v>4</v>
      </c>
      <c r="B11" s="21" t="s">
        <v>29</v>
      </c>
      <c r="C11" s="22"/>
      <c r="D11" s="16" t="s">
        <v>14</v>
      </c>
      <c r="E11" s="16">
        <v>112.98</v>
      </c>
      <c r="F11" s="16">
        <v>37</v>
      </c>
      <c r="G11" s="15">
        <f t="shared" si="0"/>
        <v>4180.26</v>
      </c>
    </row>
    <row r="12" spans="1:7" x14ac:dyDescent="0.25">
      <c r="A12" s="16">
        <v>5</v>
      </c>
      <c r="B12" s="58" t="s">
        <v>30</v>
      </c>
      <c r="C12" s="59"/>
      <c r="D12" s="16" t="s">
        <v>14</v>
      </c>
      <c r="E12" s="16">
        <v>5.64</v>
      </c>
      <c r="F12" s="16">
        <v>640</v>
      </c>
      <c r="G12" s="15">
        <f t="shared" si="0"/>
        <v>3609.6</v>
      </c>
    </row>
    <row r="13" spans="1:7" x14ac:dyDescent="0.25">
      <c r="A13" s="16">
        <v>6</v>
      </c>
      <c r="B13" s="21" t="s">
        <v>15</v>
      </c>
      <c r="C13" s="21"/>
      <c r="D13" s="16" t="s">
        <v>14</v>
      </c>
      <c r="E13" s="16">
        <v>4.26</v>
      </c>
      <c r="F13" s="16">
        <v>375</v>
      </c>
      <c r="G13" s="15">
        <f t="shared" si="0"/>
        <v>1597.5</v>
      </c>
    </row>
    <row r="14" spans="1:7" x14ac:dyDescent="0.25">
      <c r="A14" s="23">
        <v>7</v>
      </c>
      <c r="B14" s="21" t="s">
        <v>31</v>
      </c>
      <c r="C14" s="21"/>
      <c r="D14" s="16" t="s">
        <v>14</v>
      </c>
      <c r="E14" s="16">
        <v>22.26</v>
      </c>
      <c r="F14" s="16">
        <v>135</v>
      </c>
      <c r="G14" s="15">
        <f t="shared" si="0"/>
        <v>3005.1000000000004</v>
      </c>
    </row>
    <row r="15" spans="1:7" x14ac:dyDescent="0.25">
      <c r="A15" s="23">
        <v>8</v>
      </c>
      <c r="B15" s="21" t="s">
        <v>16</v>
      </c>
      <c r="C15" s="21"/>
      <c r="D15" s="16" t="s">
        <v>14</v>
      </c>
      <c r="E15" s="16">
        <v>7.5</v>
      </c>
      <c r="F15" s="16">
        <v>657</v>
      </c>
      <c r="G15" s="15">
        <f t="shared" si="0"/>
        <v>4927.5</v>
      </c>
    </row>
    <row r="16" spans="1:7" x14ac:dyDescent="0.25">
      <c r="A16" s="23">
        <v>9</v>
      </c>
      <c r="B16" s="58" t="s">
        <v>17</v>
      </c>
      <c r="C16" s="59"/>
      <c r="D16" s="16" t="s">
        <v>14</v>
      </c>
      <c r="E16" s="16">
        <v>10.8</v>
      </c>
      <c r="F16" s="16">
        <v>100</v>
      </c>
      <c r="G16" s="15">
        <f t="shared" si="0"/>
        <v>1080</v>
      </c>
    </row>
    <row r="17" spans="1:7" x14ac:dyDescent="0.25">
      <c r="A17" s="23">
        <v>10</v>
      </c>
      <c r="B17" s="58" t="s">
        <v>18</v>
      </c>
      <c r="C17" s="59"/>
      <c r="D17" s="16" t="s">
        <v>14</v>
      </c>
      <c r="E17" s="16">
        <v>25.44</v>
      </c>
      <c r="F17" s="16">
        <v>56</v>
      </c>
      <c r="G17" s="15">
        <f t="shared" si="0"/>
        <v>1424.64</v>
      </c>
    </row>
    <row r="18" spans="1:7" x14ac:dyDescent="0.25">
      <c r="A18" s="23">
        <v>11</v>
      </c>
      <c r="B18" s="21" t="s">
        <v>19</v>
      </c>
      <c r="C18" s="21"/>
      <c r="D18" s="16" t="s">
        <v>14</v>
      </c>
      <c r="E18" s="16">
        <v>15.96</v>
      </c>
      <c r="F18" s="16">
        <v>55</v>
      </c>
      <c r="G18" s="15">
        <f t="shared" si="0"/>
        <v>877.80000000000007</v>
      </c>
    </row>
    <row r="19" spans="1:7" x14ac:dyDescent="0.25">
      <c r="A19" s="23">
        <v>12</v>
      </c>
      <c r="B19" s="21" t="s">
        <v>32</v>
      </c>
      <c r="C19" s="21"/>
      <c r="D19" s="16" t="s">
        <v>14</v>
      </c>
      <c r="E19" s="16">
        <v>15.3</v>
      </c>
      <c r="F19" s="16">
        <v>23</v>
      </c>
      <c r="G19" s="15">
        <f t="shared" si="0"/>
        <v>351.90000000000003</v>
      </c>
    </row>
    <row r="20" spans="1:7" x14ac:dyDescent="0.25">
      <c r="A20" s="24">
        <v>13</v>
      </c>
      <c r="B20" s="60" t="s">
        <v>20</v>
      </c>
      <c r="C20" s="61"/>
      <c r="D20" s="16" t="s">
        <v>14</v>
      </c>
      <c r="E20" s="16">
        <v>10.32</v>
      </c>
      <c r="F20" s="16">
        <v>40</v>
      </c>
      <c r="G20" s="15">
        <f t="shared" si="0"/>
        <v>412.8</v>
      </c>
    </row>
    <row r="21" spans="1:7" x14ac:dyDescent="0.25">
      <c r="A21" s="24">
        <v>14</v>
      </c>
      <c r="B21" s="60" t="s">
        <v>21</v>
      </c>
      <c r="C21" s="61"/>
      <c r="D21" s="16" t="s">
        <v>14</v>
      </c>
      <c r="E21" s="16">
        <v>21.66</v>
      </c>
      <c r="F21" s="16">
        <v>25</v>
      </c>
      <c r="G21" s="15">
        <f t="shared" si="0"/>
        <v>541.5</v>
      </c>
    </row>
    <row r="22" spans="1:7" ht="16.5" customHeight="1" x14ac:dyDescent="0.25">
      <c r="A22" s="24">
        <v>15</v>
      </c>
      <c r="B22" s="37" t="s">
        <v>22</v>
      </c>
      <c r="C22" s="38"/>
      <c r="D22" s="16" t="s">
        <v>14</v>
      </c>
      <c r="E22" s="27">
        <v>30</v>
      </c>
      <c r="F22" s="16">
        <v>106</v>
      </c>
      <c r="G22" s="15">
        <f t="shared" si="0"/>
        <v>3180</v>
      </c>
    </row>
    <row r="23" spans="1:7" ht="14.25" customHeight="1" x14ac:dyDescent="0.25">
      <c r="A23" s="24">
        <v>16</v>
      </c>
      <c r="B23" s="37" t="s">
        <v>23</v>
      </c>
      <c r="C23" s="38"/>
      <c r="D23" s="16" t="s">
        <v>14</v>
      </c>
      <c r="E23" s="27">
        <v>7.92</v>
      </c>
      <c r="F23" s="16">
        <v>200</v>
      </c>
      <c r="G23" s="15">
        <f t="shared" si="0"/>
        <v>1584</v>
      </c>
    </row>
    <row r="24" spans="1:7" x14ac:dyDescent="0.25">
      <c r="A24" s="28"/>
      <c r="B24" s="29"/>
      <c r="C24" s="30" t="s">
        <v>24</v>
      </c>
      <c r="D24" s="30"/>
      <c r="E24" s="30"/>
      <c r="F24" s="31"/>
      <c r="G24" s="32">
        <f>SUM(G8:G23)</f>
        <v>32433.48</v>
      </c>
    </row>
    <row r="25" spans="1:7" x14ac:dyDescent="0.25">
      <c r="F25" s="34"/>
      <c r="G25" s="34"/>
    </row>
    <row r="26" spans="1:7" ht="16.5" thickBot="1" x14ac:dyDescent="0.3">
      <c r="B26" s="42" t="s">
        <v>34</v>
      </c>
      <c r="C26" s="69"/>
      <c r="D26" s="70"/>
      <c r="E26" s="70"/>
      <c r="F26" s="70"/>
      <c r="G26" s="70"/>
    </row>
    <row r="27" spans="1:7" ht="15.75" thickBot="1" x14ac:dyDescent="0.3">
      <c r="A27" s="1"/>
      <c r="B27" s="2"/>
      <c r="C27" s="3"/>
      <c r="D27" s="1"/>
      <c r="E27" s="3"/>
      <c r="F27" s="3"/>
      <c r="G27" s="4"/>
    </row>
    <row r="28" spans="1:7" ht="15.75" thickBot="1" x14ac:dyDescent="0.3">
      <c r="A28" s="7" t="s">
        <v>8</v>
      </c>
      <c r="B28" s="8" t="s">
        <v>9</v>
      </c>
      <c r="C28" s="9"/>
      <c r="D28" s="7" t="s">
        <v>10</v>
      </c>
      <c r="E28" s="10" t="s">
        <v>11</v>
      </c>
      <c r="F28" s="11" t="s">
        <v>12</v>
      </c>
      <c r="G28" s="7" t="s">
        <v>13</v>
      </c>
    </row>
    <row r="29" spans="1:7" ht="15.75" thickBot="1" x14ac:dyDescent="0.3">
      <c r="A29" s="13">
        <v>1</v>
      </c>
      <c r="B29" s="63" t="s">
        <v>27</v>
      </c>
      <c r="C29" s="64"/>
      <c r="D29" s="14" t="s">
        <v>14</v>
      </c>
      <c r="E29" s="14">
        <v>15.84</v>
      </c>
      <c r="F29" s="14">
        <v>113</v>
      </c>
      <c r="G29" s="15">
        <v>1789.92</v>
      </c>
    </row>
    <row r="30" spans="1:7" x14ac:dyDescent="0.25">
      <c r="A30" s="16">
        <v>2</v>
      </c>
      <c r="B30" s="63" t="s">
        <v>27</v>
      </c>
      <c r="C30" s="64"/>
      <c r="D30" s="16" t="s">
        <v>14</v>
      </c>
      <c r="E30" s="16">
        <v>15.84</v>
      </c>
      <c r="F30" s="16">
        <v>144</v>
      </c>
      <c r="G30" s="15">
        <v>2280.96</v>
      </c>
    </row>
    <row r="31" spans="1:7" x14ac:dyDescent="0.25">
      <c r="A31" s="16">
        <v>3</v>
      </c>
      <c r="B31" s="21" t="s">
        <v>28</v>
      </c>
      <c r="C31" s="22"/>
      <c r="D31" s="16" t="s">
        <v>14</v>
      </c>
      <c r="E31" s="16">
        <v>12.72</v>
      </c>
      <c r="F31" s="16">
        <v>125</v>
      </c>
      <c r="G31" s="15">
        <v>1590</v>
      </c>
    </row>
    <row r="32" spans="1:7" x14ac:dyDescent="0.25">
      <c r="A32" s="16">
        <v>4</v>
      </c>
      <c r="B32" s="21" t="s">
        <v>29</v>
      </c>
      <c r="C32" s="22"/>
      <c r="D32" s="16" t="s">
        <v>14</v>
      </c>
      <c r="E32" s="16">
        <v>112.98</v>
      </c>
      <c r="F32" s="16">
        <v>37</v>
      </c>
      <c r="G32" s="15">
        <v>4180.26</v>
      </c>
    </row>
    <row r="33" spans="1:7" x14ac:dyDescent="0.25">
      <c r="A33" s="16">
        <v>5</v>
      </c>
      <c r="B33" s="58" t="s">
        <v>30</v>
      </c>
      <c r="C33" s="59"/>
      <c r="D33" s="16" t="s">
        <v>14</v>
      </c>
      <c r="E33" s="16">
        <v>5.64</v>
      </c>
      <c r="F33" s="16">
        <v>640</v>
      </c>
      <c r="G33" s="15">
        <v>3609.6</v>
      </c>
    </row>
    <row r="34" spans="1:7" x14ac:dyDescent="0.25">
      <c r="A34" s="16">
        <v>6</v>
      </c>
      <c r="B34" s="21" t="s">
        <v>15</v>
      </c>
      <c r="C34" s="21"/>
      <c r="D34" s="16" t="s">
        <v>14</v>
      </c>
      <c r="E34" s="16">
        <v>4.26</v>
      </c>
      <c r="F34" s="16">
        <v>375</v>
      </c>
      <c r="G34" s="15">
        <v>1597.5</v>
      </c>
    </row>
    <row r="35" spans="1:7" x14ac:dyDescent="0.25">
      <c r="A35" s="23">
        <v>7</v>
      </c>
      <c r="B35" s="21" t="s">
        <v>31</v>
      </c>
      <c r="C35" s="21"/>
      <c r="D35" s="16" t="s">
        <v>14</v>
      </c>
      <c r="E35" s="16">
        <v>22.26</v>
      </c>
      <c r="F35" s="16">
        <v>135</v>
      </c>
      <c r="G35" s="15">
        <v>3005.1000000000004</v>
      </c>
    </row>
    <row r="36" spans="1:7" x14ac:dyDescent="0.25">
      <c r="A36" s="23">
        <v>8</v>
      </c>
      <c r="B36" s="21" t="s">
        <v>16</v>
      </c>
      <c r="C36" s="21"/>
      <c r="D36" s="16" t="s">
        <v>14</v>
      </c>
      <c r="E36" s="16">
        <v>7.5</v>
      </c>
      <c r="F36" s="16">
        <v>657</v>
      </c>
      <c r="G36" s="15">
        <v>4927.5</v>
      </c>
    </row>
    <row r="37" spans="1:7" x14ac:dyDescent="0.25">
      <c r="A37" s="23">
        <v>9</v>
      </c>
      <c r="B37" s="58" t="s">
        <v>17</v>
      </c>
      <c r="C37" s="59"/>
      <c r="D37" s="16" t="s">
        <v>14</v>
      </c>
      <c r="E37" s="16">
        <v>10.8</v>
      </c>
      <c r="F37" s="16">
        <v>100</v>
      </c>
      <c r="G37" s="15">
        <v>1080</v>
      </c>
    </row>
    <row r="38" spans="1:7" x14ac:dyDescent="0.25">
      <c r="A38" s="23">
        <v>10</v>
      </c>
      <c r="B38" s="58" t="s">
        <v>18</v>
      </c>
      <c r="C38" s="59"/>
      <c r="D38" s="16" t="s">
        <v>14</v>
      </c>
      <c r="E38" s="16">
        <v>25.44</v>
      </c>
      <c r="F38" s="16">
        <v>56</v>
      </c>
      <c r="G38" s="15">
        <v>1424.64</v>
      </c>
    </row>
    <row r="39" spans="1:7" x14ac:dyDescent="0.25">
      <c r="A39" s="23">
        <v>11</v>
      </c>
      <c r="B39" s="21" t="s">
        <v>19</v>
      </c>
      <c r="C39" s="21"/>
      <c r="D39" s="16" t="s">
        <v>14</v>
      </c>
      <c r="E39" s="16">
        <v>15.96</v>
      </c>
      <c r="F39" s="16">
        <v>55</v>
      </c>
      <c r="G39" s="15">
        <v>877.80000000000007</v>
      </c>
    </row>
    <row r="40" spans="1:7" x14ac:dyDescent="0.25">
      <c r="A40" s="23">
        <v>12</v>
      </c>
      <c r="B40" s="21" t="s">
        <v>32</v>
      </c>
      <c r="C40" s="21"/>
      <c r="D40" s="16" t="s">
        <v>14</v>
      </c>
      <c r="E40" s="16">
        <v>15.3</v>
      </c>
      <c r="F40" s="16">
        <v>23</v>
      </c>
      <c r="G40" s="15">
        <v>351.90000000000003</v>
      </c>
    </row>
    <row r="41" spans="1:7" x14ac:dyDescent="0.25">
      <c r="A41" s="24">
        <v>13</v>
      </c>
      <c r="B41" s="60" t="s">
        <v>20</v>
      </c>
      <c r="C41" s="61"/>
      <c r="D41" s="16" t="s">
        <v>14</v>
      </c>
      <c r="E41" s="16">
        <v>10.32</v>
      </c>
      <c r="F41" s="16">
        <v>40</v>
      </c>
      <c r="G41" s="15">
        <v>412.8</v>
      </c>
    </row>
    <row r="42" spans="1:7" x14ac:dyDescent="0.25">
      <c r="A42" s="24">
        <v>14</v>
      </c>
      <c r="B42" s="60" t="s">
        <v>21</v>
      </c>
      <c r="C42" s="61"/>
      <c r="D42" s="16" t="s">
        <v>14</v>
      </c>
      <c r="E42" s="16">
        <v>21.66</v>
      </c>
      <c r="F42" s="16">
        <v>25</v>
      </c>
      <c r="G42" s="15">
        <v>541.5</v>
      </c>
    </row>
    <row r="43" spans="1:7" x14ac:dyDescent="0.25">
      <c r="A43" s="24">
        <v>15</v>
      </c>
      <c r="B43" s="37" t="s">
        <v>22</v>
      </c>
      <c r="C43" s="38"/>
      <c r="D43" s="16" t="s">
        <v>14</v>
      </c>
      <c r="E43" s="27">
        <v>30</v>
      </c>
      <c r="F43" s="16">
        <v>106</v>
      </c>
      <c r="G43" s="15">
        <v>3180</v>
      </c>
    </row>
    <row r="44" spans="1:7" ht="14.25" customHeight="1" x14ac:dyDescent="0.25">
      <c r="A44" s="24">
        <v>16</v>
      </c>
      <c r="B44" s="37" t="s">
        <v>23</v>
      </c>
      <c r="C44" s="38"/>
      <c r="D44" s="16" t="s">
        <v>14</v>
      </c>
      <c r="E44" s="27">
        <v>7.92</v>
      </c>
      <c r="F44" s="16">
        <v>200</v>
      </c>
      <c r="G44" s="15">
        <v>1584</v>
      </c>
    </row>
    <row r="45" spans="1:7" x14ac:dyDescent="0.25">
      <c r="A45" s="28"/>
      <c r="B45" s="29"/>
      <c r="C45" s="30" t="s">
        <v>24</v>
      </c>
      <c r="D45" s="30"/>
      <c r="E45" s="30"/>
      <c r="F45" s="31"/>
      <c r="G45" s="32">
        <f>SUM(G29:G44)</f>
        <v>32433.48</v>
      </c>
    </row>
    <row r="47" spans="1:7" ht="16.5" thickBot="1" x14ac:dyDescent="0.3">
      <c r="B47" s="42" t="s">
        <v>35</v>
      </c>
      <c r="C47" s="69"/>
      <c r="D47" s="70"/>
      <c r="E47" s="70"/>
      <c r="F47" s="70"/>
      <c r="G47" s="70"/>
    </row>
    <row r="48" spans="1:7" ht="15.75" thickBot="1" x14ac:dyDescent="0.3">
      <c r="A48" s="1"/>
      <c r="B48" s="2"/>
      <c r="C48" s="3"/>
      <c r="D48" s="1"/>
      <c r="E48" s="3"/>
      <c r="F48" s="3"/>
      <c r="G48" s="4"/>
    </row>
    <row r="49" spans="1:7" ht="15.75" thickBot="1" x14ac:dyDescent="0.3">
      <c r="A49" s="7" t="s">
        <v>8</v>
      </c>
      <c r="B49" s="8" t="s">
        <v>9</v>
      </c>
      <c r="C49" s="9"/>
      <c r="D49" s="7" t="s">
        <v>10</v>
      </c>
      <c r="E49" s="10" t="s">
        <v>11</v>
      </c>
      <c r="F49" s="11" t="s">
        <v>12</v>
      </c>
      <c r="G49" s="7" t="s">
        <v>13</v>
      </c>
    </row>
    <row r="50" spans="1:7" ht="15.75" thickBot="1" x14ac:dyDescent="0.3">
      <c r="A50" s="13">
        <v>1</v>
      </c>
      <c r="B50" s="63" t="s">
        <v>27</v>
      </c>
      <c r="C50" s="64"/>
      <c r="D50" s="14" t="s">
        <v>14</v>
      </c>
      <c r="E50" s="14">
        <v>15.84</v>
      </c>
      <c r="F50" s="14">
        <v>113</v>
      </c>
      <c r="G50" s="15">
        <v>1789.92</v>
      </c>
    </row>
    <row r="51" spans="1:7" x14ac:dyDescent="0.25">
      <c r="A51" s="16">
        <v>2</v>
      </c>
      <c r="B51" s="63" t="s">
        <v>27</v>
      </c>
      <c r="C51" s="64"/>
      <c r="D51" s="16" t="s">
        <v>14</v>
      </c>
      <c r="E51" s="16">
        <v>15.84</v>
      </c>
      <c r="F51" s="16">
        <v>144</v>
      </c>
      <c r="G51" s="15">
        <v>2280.96</v>
      </c>
    </row>
    <row r="52" spans="1:7" x14ac:dyDescent="0.25">
      <c r="A52" s="16">
        <v>3</v>
      </c>
      <c r="B52" s="21" t="s">
        <v>28</v>
      </c>
      <c r="C52" s="22"/>
      <c r="D52" s="16" t="s">
        <v>14</v>
      </c>
      <c r="E52" s="16">
        <v>12.72</v>
      </c>
      <c r="F52" s="16">
        <v>125</v>
      </c>
      <c r="G52" s="15">
        <v>1590</v>
      </c>
    </row>
    <row r="53" spans="1:7" x14ac:dyDescent="0.25">
      <c r="A53" s="16">
        <v>4</v>
      </c>
      <c r="B53" s="21" t="s">
        <v>29</v>
      </c>
      <c r="C53" s="22"/>
      <c r="D53" s="16" t="s">
        <v>14</v>
      </c>
      <c r="E53" s="16">
        <v>112.98</v>
      </c>
      <c r="F53" s="16">
        <v>37</v>
      </c>
      <c r="G53" s="15">
        <v>4180.26</v>
      </c>
    </row>
    <row r="54" spans="1:7" x14ac:dyDescent="0.25">
      <c r="A54" s="16">
        <v>5</v>
      </c>
      <c r="B54" s="58" t="s">
        <v>30</v>
      </c>
      <c r="C54" s="59"/>
      <c r="D54" s="16" t="s">
        <v>14</v>
      </c>
      <c r="E54" s="16">
        <v>5.64</v>
      </c>
      <c r="F54" s="16">
        <v>640</v>
      </c>
      <c r="G54" s="15">
        <v>3609.6</v>
      </c>
    </row>
    <row r="55" spans="1:7" x14ac:dyDescent="0.25">
      <c r="A55" s="16">
        <v>6</v>
      </c>
      <c r="B55" s="21" t="s">
        <v>15</v>
      </c>
      <c r="C55" s="21"/>
      <c r="D55" s="16" t="s">
        <v>14</v>
      </c>
      <c r="E55" s="16">
        <v>4.26</v>
      </c>
      <c r="F55" s="16">
        <v>377</v>
      </c>
      <c r="G55" s="15">
        <v>1606.02</v>
      </c>
    </row>
    <row r="56" spans="1:7" x14ac:dyDescent="0.25">
      <c r="A56" s="23">
        <v>7</v>
      </c>
      <c r="B56" s="21" t="s">
        <v>31</v>
      </c>
      <c r="C56" s="21"/>
      <c r="D56" s="16" t="s">
        <v>14</v>
      </c>
      <c r="E56" s="16">
        <v>22.26</v>
      </c>
      <c r="F56" s="16">
        <v>135</v>
      </c>
      <c r="G56" s="15">
        <v>3005.1000000000004</v>
      </c>
    </row>
    <row r="57" spans="1:7" x14ac:dyDescent="0.25">
      <c r="A57" s="23">
        <v>8</v>
      </c>
      <c r="B57" s="21" t="s">
        <v>16</v>
      </c>
      <c r="C57" s="21"/>
      <c r="D57" s="16" t="s">
        <v>14</v>
      </c>
      <c r="E57" s="16">
        <v>7.5</v>
      </c>
      <c r="F57" s="16">
        <v>650</v>
      </c>
      <c r="G57" s="15">
        <v>4875</v>
      </c>
    </row>
    <row r="58" spans="1:7" x14ac:dyDescent="0.25">
      <c r="A58" s="23">
        <v>9</v>
      </c>
      <c r="B58" s="58" t="s">
        <v>17</v>
      </c>
      <c r="C58" s="59"/>
      <c r="D58" s="16" t="s">
        <v>14</v>
      </c>
      <c r="E58" s="16">
        <v>10.8</v>
      </c>
      <c r="F58" s="16">
        <v>100</v>
      </c>
      <c r="G58" s="15">
        <v>1080</v>
      </c>
    </row>
    <row r="59" spans="1:7" x14ac:dyDescent="0.25">
      <c r="A59" s="23">
        <v>10</v>
      </c>
      <c r="B59" s="58" t="s">
        <v>18</v>
      </c>
      <c r="C59" s="59"/>
      <c r="D59" s="16" t="s">
        <v>14</v>
      </c>
      <c r="E59" s="16">
        <v>25.44</v>
      </c>
      <c r="F59" s="16">
        <v>56</v>
      </c>
      <c r="G59" s="15">
        <v>1424.64</v>
      </c>
    </row>
    <row r="60" spans="1:7" x14ac:dyDescent="0.25">
      <c r="A60" s="23">
        <v>11</v>
      </c>
      <c r="B60" s="21" t="s">
        <v>19</v>
      </c>
      <c r="C60" s="21"/>
      <c r="D60" s="16" t="s">
        <v>14</v>
      </c>
      <c r="E60" s="16">
        <v>15.96</v>
      </c>
      <c r="F60" s="16">
        <v>55</v>
      </c>
      <c r="G60" s="15">
        <v>877.80000000000007</v>
      </c>
    </row>
    <row r="61" spans="1:7" x14ac:dyDescent="0.25">
      <c r="A61" s="23">
        <v>12</v>
      </c>
      <c r="B61" s="21" t="s">
        <v>32</v>
      </c>
      <c r="C61" s="21"/>
      <c r="D61" s="16" t="s">
        <v>14</v>
      </c>
      <c r="E61" s="16">
        <v>15.3</v>
      </c>
      <c r="F61" s="16">
        <v>23</v>
      </c>
      <c r="G61" s="15">
        <v>351.90000000000003</v>
      </c>
    </row>
    <row r="62" spans="1:7" x14ac:dyDescent="0.25">
      <c r="A62" s="24">
        <v>13</v>
      </c>
      <c r="B62" s="60" t="s">
        <v>20</v>
      </c>
      <c r="C62" s="61"/>
      <c r="D62" s="16" t="s">
        <v>14</v>
      </c>
      <c r="E62" s="16">
        <v>10.32</v>
      </c>
      <c r="F62" s="16">
        <v>40</v>
      </c>
      <c r="G62" s="15">
        <v>412.8</v>
      </c>
    </row>
    <row r="63" spans="1:7" x14ac:dyDescent="0.25">
      <c r="A63" s="24">
        <v>14</v>
      </c>
      <c r="B63" s="60" t="s">
        <v>21</v>
      </c>
      <c r="C63" s="61"/>
      <c r="D63" s="16" t="s">
        <v>14</v>
      </c>
      <c r="E63" s="16">
        <v>21.66</v>
      </c>
      <c r="F63" s="16">
        <v>25</v>
      </c>
      <c r="G63" s="15">
        <v>541.5</v>
      </c>
    </row>
    <row r="64" spans="1:7" x14ac:dyDescent="0.25">
      <c r="A64" s="24">
        <v>15</v>
      </c>
      <c r="B64" s="37" t="s">
        <v>22</v>
      </c>
      <c r="C64" s="38"/>
      <c r="D64" s="16" t="s">
        <v>14</v>
      </c>
      <c r="E64" s="27">
        <v>30</v>
      </c>
      <c r="F64" s="16">
        <v>106</v>
      </c>
      <c r="G64" s="15">
        <v>3180</v>
      </c>
    </row>
    <row r="65" spans="1:7" ht="15.75" customHeight="1" x14ac:dyDescent="0.25">
      <c r="A65" s="24">
        <v>16</v>
      </c>
      <c r="B65" s="37" t="s">
        <v>23</v>
      </c>
      <c r="C65" s="38"/>
      <c r="D65" s="16" t="s">
        <v>14</v>
      </c>
      <c r="E65" s="27">
        <v>7.92</v>
      </c>
      <c r="F65" s="16">
        <v>200</v>
      </c>
      <c r="G65" s="15">
        <v>1584</v>
      </c>
    </row>
    <row r="66" spans="1:7" x14ac:dyDescent="0.25">
      <c r="A66" s="28"/>
      <c r="B66" s="29"/>
      <c r="C66" s="30" t="s">
        <v>24</v>
      </c>
      <c r="D66" s="30"/>
      <c r="E66" s="30"/>
      <c r="F66" s="31"/>
      <c r="G66" s="32">
        <f>SUM(G50:G65)</f>
        <v>32389.5</v>
      </c>
    </row>
    <row r="68" spans="1:7" ht="16.5" thickBot="1" x14ac:dyDescent="0.3">
      <c r="B68" s="42" t="s">
        <v>36</v>
      </c>
      <c r="C68" s="69"/>
      <c r="D68" s="70"/>
      <c r="E68" s="70"/>
      <c r="F68" s="70"/>
      <c r="G68" s="70"/>
    </row>
    <row r="69" spans="1:7" ht="15.75" thickBot="1" x14ac:dyDescent="0.3">
      <c r="A69" s="1"/>
      <c r="B69" s="2"/>
      <c r="C69" s="3"/>
      <c r="D69" s="1"/>
      <c r="E69" s="3"/>
      <c r="F69" s="3"/>
      <c r="G69" s="4"/>
    </row>
    <row r="70" spans="1:7" ht="15.75" thickBot="1" x14ac:dyDescent="0.3">
      <c r="A70" s="7" t="s">
        <v>8</v>
      </c>
      <c r="B70" s="8" t="s">
        <v>9</v>
      </c>
      <c r="C70" s="9"/>
      <c r="D70" s="7" t="s">
        <v>10</v>
      </c>
      <c r="E70" s="10" t="s">
        <v>11</v>
      </c>
      <c r="F70" s="11" t="s">
        <v>12</v>
      </c>
      <c r="G70" s="7" t="s">
        <v>13</v>
      </c>
    </row>
    <row r="71" spans="1:7" ht="15.75" thickBot="1" x14ac:dyDescent="0.3">
      <c r="A71" s="13">
        <v>1</v>
      </c>
      <c r="B71" s="63" t="s">
        <v>27</v>
      </c>
      <c r="C71" s="64"/>
      <c r="D71" s="14" t="s">
        <v>14</v>
      </c>
      <c r="E71" s="14">
        <v>15.84</v>
      </c>
      <c r="F71" s="14">
        <v>227</v>
      </c>
      <c r="G71" s="15">
        <v>3595.68</v>
      </c>
    </row>
    <row r="72" spans="1:7" x14ac:dyDescent="0.25">
      <c r="A72" s="16">
        <v>2</v>
      </c>
      <c r="B72" s="63" t="s">
        <v>27</v>
      </c>
      <c r="C72" s="64"/>
      <c r="D72" s="16" t="s">
        <v>14</v>
      </c>
      <c r="E72" s="16">
        <v>15.84</v>
      </c>
      <c r="F72" s="16">
        <v>288</v>
      </c>
      <c r="G72" s="15">
        <v>4561.92</v>
      </c>
    </row>
    <row r="73" spans="1:7" x14ac:dyDescent="0.25">
      <c r="A73" s="16">
        <v>3</v>
      </c>
      <c r="B73" s="21" t="s">
        <v>28</v>
      </c>
      <c r="C73" s="22"/>
      <c r="D73" s="16" t="s">
        <v>14</v>
      </c>
      <c r="E73" s="16">
        <v>12.72</v>
      </c>
      <c r="F73" s="16">
        <v>210</v>
      </c>
      <c r="G73" s="15">
        <v>2671.2000000000003</v>
      </c>
    </row>
    <row r="74" spans="1:7" x14ac:dyDescent="0.25">
      <c r="A74" s="16">
        <v>4</v>
      </c>
      <c r="B74" s="21" t="s">
        <v>29</v>
      </c>
      <c r="C74" s="22"/>
      <c r="D74" s="16" t="s">
        <v>14</v>
      </c>
      <c r="E74" s="16">
        <v>112.98</v>
      </c>
      <c r="F74" s="16">
        <v>75</v>
      </c>
      <c r="G74" s="15">
        <v>8473.5</v>
      </c>
    </row>
    <row r="75" spans="1:7" x14ac:dyDescent="0.25">
      <c r="A75" s="16">
        <v>5</v>
      </c>
      <c r="B75" s="58" t="s">
        <v>30</v>
      </c>
      <c r="C75" s="59"/>
      <c r="D75" s="16" t="s">
        <v>14</v>
      </c>
      <c r="E75" s="16">
        <v>5.64</v>
      </c>
      <c r="F75" s="16">
        <v>1440</v>
      </c>
      <c r="G75" s="15">
        <v>8121.5999999999995</v>
      </c>
    </row>
    <row r="76" spans="1:7" x14ac:dyDescent="0.25">
      <c r="A76" s="16">
        <v>6</v>
      </c>
      <c r="B76" s="21" t="s">
        <v>15</v>
      </c>
      <c r="C76" s="21"/>
      <c r="D76" s="16" t="s">
        <v>14</v>
      </c>
      <c r="E76" s="16">
        <v>4.26</v>
      </c>
      <c r="F76" s="16">
        <v>680</v>
      </c>
      <c r="G76" s="15">
        <v>2896.7999999999997</v>
      </c>
    </row>
    <row r="77" spans="1:7" x14ac:dyDescent="0.25">
      <c r="A77" s="23">
        <v>7</v>
      </c>
      <c r="B77" s="21" t="s">
        <v>31</v>
      </c>
      <c r="C77" s="21"/>
      <c r="D77" s="16" t="s">
        <v>14</v>
      </c>
      <c r="E77" s="16">
        <v>22.26</v>
      </c>
      <c r="F77" s="16">
        <v>250</v>
      </c>
      <c r="G77" s="15">
        <v>5565</v>
      </c>
    </row>
    <row r="78" spans="1:7" x14ac:dyDescent="0.25">
      <c r="A78" s="23">
        <v>8</v>
      </c>
      <c r="B78" s="21" t="s">
        <v>16</v>
      </c>
      <c r="C78" s="21"/>
      <c r="D78" s="16" t="s">
        <v>14</v>
      </c>
      <c r="E78" s="16">
        <v>7.5</v>
      </c>
      <c r="F78" s="16">
        <v>1200</v>
      </c>
      <c r="G78" s="15">
        <v>9000</v>
      </c>
    </row>
    <row r="79" spans="1:7" x14ac:dyDescent="0.25">
      <c r="A79" s="23">
        <v>9</v>
      </c>
      <c r="B79" s="58" t="s">
        <v>17</v>
      </c>
      <c r="C79" s="59"/>
      <c r="D79" s="16" t="s">
        <v>14</v>
      </c>
      <c r="E79" s="16">
        <v>10.8</v>
      </c>
      <c r="F79" s="16">
        <v>140</v>
      </c>
      <c r="G79" s="15">
        <v>1512</v>
      </c>
    </row>
    <row r="80" spans="1:7" x14ac:dyDescent="0.25">
      <c r="A80" s="23">
        <v>10</v>
      </c>
      <c r="B80" s="58" t="s">
        <v>18</v>
      </c>
      <c r="C80" s="59"/>
      <c r="D80" s="16" t="s">
        <v>14</v>
      </c>
      <c r="E80" s="16">
        <v>25.44</v>
      </c>
      <c r="F80" s="16">
        <v>66</v>
      </c>
      <c r="G80" s="15">
        <v>1679.0400000000002</v>
      </c>
    </row>
    <row r="81" spans="1:7" x14ac:dyDescent="0.25">
      <c r="A81" s="23">
        <v>11</v>
      </c>
      <c r="B81" s="21" t="s">
        <v>19</v>
      </c>
      <c r="C81" s="21"/>
      <c r="D81" s="16" t="s">
        <v>14</v>
      </c>
      <c r="E81" s="16">
        <v>15.96</v>
      </c>
      <c r="F81" s="16">
        <v>100</v>
      </c>
      <c r="G81" s="15">
        <v>1596</v>
      </c>
    </row>
    <row r="82" spans="1:7" x14ac:dyDescent="0.25">
      <c r="A82" s="23">
        <v>12</v>
      </c>
      <c r="B82" s="21" t="s">
        <v>32</v>
      </c>
      <c r="C82" s="21"/>
      <c r="D82" s="16" t="s">
        <v>14</v>
      </c>
      <c r="E82" s="16">
        <v>15.3</v>
      </c>
      <c r="F82" s="16">
        <v>45</v>
      </c>
      <c r="G82" s="15">
        <v>688.5</v>
      </c>
    </row>
    <row r="83" spans="1:7" x14ac:dyDescent="0.25">
      <c r="A83" s="24">
        <v>13</v>
      </c>
      <c r="B83" s="60" t="s">
        <v>20</v>
      </c>
      <c r="C83" s="61"/>
      <c r="D83" s="16" t="s">
        <v>14</v>
      </c>
      <c r="E83" s="16">
        <v>10.32</v>
      </c>
      <c r="F83" s="16">
        <v>75</v>
      </c>
      <c r="G83" s="15">
        <v>774</v>
      </c>
    </row>
    <row r="84" spans="1:7" x14ac:dyDescent="0.25">
      <c r="A84" s="24">
        <v>14</v>
      </c>
      <c r="B84" s="60" t="s">
        <v>21</v>
      </c>
      <c r="C84" s="61"/>
      <c r="D84" s="16" t="s">
        <v>14</v>
      </c>
      <c r="E84" s="16">
        <v>21.66</v>
      </c>
      <c r="F84" s="16">
        <v>50</v>
      </c>
      <c r="G84" s="15">
        <v>1083</v>
      </c>
    </row>
    <row r="85" spans="1:7" x14ac:dyDescent="0.25">
      <c r="A85" s="24">
        <v>15</v>
      </c>
      <c r="B85" s="37" t="s">
        <v>22</v>
      </c>
      <c r="C85" s="38"/>
      <c r="D85" s="16" t="s">
        <v>14</v>
      </c>
      <c r="E85" s="27">
        <v>30</v>
      </c>
      <c r="F85" s="16">
        <v>212</v>
      </c>
      <c r="G85" s="15">
        <v>6360</v>
      </c>
    </row>
    <row r="86" spans="1:7" ht="16.5" customHeight="1" x14ac:dyDescent="0.25">
      <c r="A86" s="24">
        <v>16</v>
      </c>
      <c r="B86" s="37" t="s">
        <v>23</v>
      </c>
      <c r="C86" s="38"/>
      <c r="D86" s="16" t="s">
        <v>14</v>
      </c>
      <c r="E86" s="27">
        <v>7.92</v>
      </c>
      <c r="F86" s="16">
        <v>400</v>
      </c>
      <c r="G86" s="15">
        <v>3168</v>
      </c>
    </row>
    <row r="87" spans="1:7" x14ac:dyDescent="0.25">
      <c r="A87" s="28"/>
      <c r="B87" s="29"/>
      <c r="C87" s="30" t="s">
        <v>24</v>
      </c>
      <c r="D87" s="30"/>
      <c r="E87" s="30"/>
      <c r="F87" s="31"/>
      <c r="G87" s="32">
        <f>SUM(G71:G86)</f>
        <v>61746.239999999998</v>
      </c>
    </row>
    <row r="90" spans="1:7" ht="16.5" thickBot="1" x14ac:dyDescent="0.3">
      <c r="B90" s="42" t="s">
        <v>37</v>
      </c>
      <c r="C90" s="69"/>
      <c r="D90" s="70"/>
      <c r="E90" s="70"/>
      <c r="F90" s="70"/>
      <c r="G90" s="70"/>
    </row>
    <row r="91" spans="1:7" ht="15.75" thickBot="1" x14ac:dyDescent="0.3">
      <c r="A91" s="1"/>
      <c r="B91" s="2"/>
      <c r="C91" s="3"/>
      <c r="D91" s="1"/>
      <c r="E91" s="3"/>
      <c r="F91" s="3"/>
      <c r="G91" s="4"/>
    </row>
    <row r="92" spans="1:7" ht="15.75" thickBot="1" x14ac:dyDescent="0.3">
      <c r="A92" s="7" t="s">
        <v>8</v>
      </c>
      <c r="B92" s="8" t="s">
        <v>9</v>
      </c>
      <c r="C92" s="9"/>
      <c r="D92" s="7" t="s">
        <v>10</v>
      </c>
      <c r="E92" s="10" t="s">
        <v>11</v>
      </c>
      <c r="F92" s="11" t="s">
        <v>12</v>
      </c>
      <c r="G92" s="7" t="s">
        <v>13</v>
      </c>
    </row>
    <row r="93" spans="1:7" ht="15.75" thickBot="1" x14ac:dyDescent="0.3">
      <c r="A93" s="13">
        <v>1</v>
      </c>
      <c r="B93" s="63" t="s">
        <v>27</v>
      </c>
      <c r="C93" s="64"/>
      <c r="D93" s="14" t="s">
        <v>14</v>
      </c>
      <c r="E93" s="14">
        <v>15.84</v>
      </c>
      <c r="F93" s="14">
        <v>228</v>
      </c>
      <c r="G93" s="15">
        <v>3611.52</v>
      </c>
    </row>
    <row r="94" spans="1:7" x14ac:dyDescent="0.25">
      <c r="A94" s="16">
        <v>2</v>
      </c>
      <c r="B94" s="63" t="s">
        <v>27</v>
      </c>
      <c r="C94" s="64"/>
      <c r="D94" s="16" t="s">
        <v>14</v>
      </c>
      <c r="E94" s="16">
        <v>15.84</v>
      </c>
      <c r="F94" s="16">
        <v>288</v>
      </c>
      <c r="G94" s="15">
        <v>4561.92</v>
      </c>
    </row>
    <row r="95" spans="1:7" x14ac:dyDescent="0.25">
      <c r="A95" s="16">
        <v>3</v>
      </c>
      <c r="B95" s="21" t="s">
        <v>28</v>
      </c>
      <c r="C95" s="22"/>
      <c r="D95" s="16" t="s">
        <v>14</v>
      </c>
      <c r="E95" s="16">
        <v>12.72</v>
      </c>
      <c r="F95" s="16">
        <v>210</v>
      </c>
      <c r="G95" s="15">
        <v>2671.2000000000003</v>
      </c>
    </row>
    <row r="96" spans="1:7" x14ac:dyDescent="0.25">
      <c r="A96" s="16">
        <v>4</v>
      </c>
      <c r="B96" s="21" t="s">
        <v>29</v>
      </c>
      <c r="C96" s="22"/>
      <c r="D96" s="16" t="s">
        <v>14</v>
      </c>
      <c r="E96" s="16">
        <v>112.98</v>
      </c>
      <c r="F96" s="16">
        <v>76</v>
      </c>
      <c r="G96" s="15">
        <v>8586.48</v>
      </c>
    </row>
    <row r="97" spans="1:8" x14ac:dyDescent="0.25">
      <c r="A97" s="16">
        <v>5</v>
      </c>
      <c r="B97" s="58" t="s">
        <v>30</v>
      </c>
      <c r="C97" s="59"/>
      <c r="D97" s="16" t="s">
        <v>14</v>
      </c>
      <c r="E97" s="16">
        <v>5.64</v>
      </c>
      <c r="F97" s="16">
        <v>1440</v>
      </c>
      <c r="G97" s="15">
        <v>8121.5999999999995</v>
      </c>
    </row>
    <row r="98" spans="1:8" x14ac:dyDescent="0.25">
      <c r="A98" s="16">
        <v>6</v>
      </c>
      <c r="B98" s="21" t="s">
        <v>15</v>
      </c>
      <c r="C98" s="21"/>
      <c r="D98" s="16" t="s">
        <v>14</v>
      </c>
      <c r="E98" s="16">
        <v>4.26</v>
      </c>
      <c r="F98" s="16">
        <v>680</v>
      </c>
      <c r="G98" s="15">
        <v>2896.7999999999997</v>
      </c>
    </row>
    <row r="99" spans="1:8" x14ac:dyDescent="0.25">
      <c r="A99" s="23">
        <v>7</v>
      </c>
      <c r="B99" s="21" t="s">
        <v>31</v>
      </c>
      <c r="C99" s="21"/>
      <c r="D99" s="16" t="s">
        <v>14</v>
      </c>
      <c r="E99" s="16">
        <v>22.26</v>
      </c>
      <c r="F99" s="16">
        <v>250</v>
      </c>
      <c r="G99" s="15">
        <v>5565</v>
      </c>
    </row>
    <row r="100" spans="1:8" x14ac:dyDescent="0.25">
      <c r="A100" s="23">
        <v>8</v>
      </c>
      <c r="B100" s="21" t="s">
        <v>16</v>
      </c>
      <c r="C100" s="21"/>
      <c r="D100" s="16" t="s">
        <v>14</v>
      </c>
      <c r="E100" s="16">
        <v>7.5</v>
      </c>
      <c r="F100" s="16">
        <v>1200</v>
      </c>
      <c r="G100" s="15">
        <v>9000</v>
      </c>
    </row>
    <row r="101" spans="1:8" x14ac:dyDescent="0.25">
      <c r="A101" s="23">
        <v>9</v>
      </c>
      <c r="B101" s="58" t="s">
        <v>17</v>
      </c>
      <c r="C101" s="59"/>
      <c r="D101" s="16" t="s">
        <v>14</v>
      </c>
      <c r="E101" s="16">
        <v>10.8</v>
      </c>
      <c r="F101" s="16">
        <v>140</v>
      </c>
      <c r="G101" s="15">
        <v>1512</v>
      </c>
    </row>
    <row r="102" spans="1:8" x14ac:dyDescent="0.25">
      <c r="A102" s="23">
        <v>10</v>
      </c>
      <c r="B102" s="58" t="s">
        <v>18</v>
      </c>
      <c r="C102" s="59"/>
      <c r="D102" s="16" t="s">
        <v>14</v>
      </c>
      <c r="E102" s="16">
        <v>25.44</v>
      </c>
      <c r="F102" s="16">
        <v>66</v>
      </c>
      <c r="G102" s="15">
        <v>1679.0400000000002</v>
      </c>
    </row>
    <row r="103" spans="1:8" x14ac:dyDescent="0.25">
      <c r="A103" s="23">
        <v>11</v>
      </c>
      <c r="B103" s="21" t="s">
        <v>19</v>
      </c>
      <c r="C103" s="21"/>
      <c r="D103" s="16" t="s">
        <v>14</v>
      </c>
      <c r="E103" s="16">
        <v>15.96</v>
      </c>
      <c r="F103" s="16">
        <v>100</v>
      </c>
      <c r="G103" s="15">
        <v>1596</v>
      </c>
    </row>
    <row r="104" spans="1:8" x14ac:dyDescent="0.25">
      <c r="A104" s="23">
        <v>12</v>
      </c>
      <c r="B104" s="21" t="s">
        <v>32</v>
      </c>
      <c r="C104" s="21"/>
      <c r="D104" s="16" t="s">
        <v>14</v>
      </c>
      <c r="E104" s="16">
        <v>15.3</v>
      </c>
      <c r="F104" s="16">
        <v>45</v>
      </c>
      <c r="G104" s="15">
        <v>688.5</v>
      </c>
    </row>
    <row r="105" spans="1:8" x14ac:dyDescent="0.25">
      <c r="A105" s="24">
        <v>13</v>
      </c>
      <c r="B105" s="60" t="s">
        <v>20</v>
      </c>
      <c r="C105" s="61"/>
      <c r="D105" s="16" t="s">
        <v>14</v>
      </c>
      <c r="E105" s="16">
        <v>10.32</v>
      </c>
      <c r="F105" s="16">
        <v>75</v>
      </c>
      <c r="G105" s="15">
        <v>774</v>
      </c>
    </row>
    <row r="106" spans="1:8" x14ac:dyDescent="0.25">
      <c r="A106" s="24">
        <v>14</v>
      </c>
      <c r="B106" s="60" t="s">
        <v>21</v>
      </c>
      <c r="C106" s="61"/>
      <c r="D106" s="16" t="s">
        <v>14</v>
      </c>
      <c r="E106" s="16">
        <v>21.66</v>
      </c>
      <c r="F106" s="16">
        <v>50</v>
      </c>
      <c r="G106" s="15">
        <v>1083</v>
      </c>
    </row>
    <row r="107" spans="1:8" x14ac:dyDescent="0.25">
      <c r="A107" s="24">
        <v>15</v>
      </c>
      <c r="B107" s="37" t="s">
        <v>22</v>
      </c>
      <c r="C107" s="38"/>
      <c r="D107" s="16" t="s">
        <v>14</v>
      </c>
      <c r="E107" s="27">
        <v>30</v>
      </c>
      <c r="F107" s="16">
        <v>212</v>
      </c>
      <c r="G107" s="15">
        <v>6360</v>
      </c>
    </row>
    <row r="108" spans="1:8" ht="13.5" customHeight="1" x14ac:dyDescent="0.25">
      <c r="A108" s="24">
        <v>16</v>
      </c>
      <c r="B108" s="37" t="s">
        <v>23</v>
      </c>
      <c r="C108" s="38"/>
      <c r="D108" s="16" t="s">
        <v>14</v>
      </c>
      <c r="E108" s="27">
        <v>7.92</v>
      </c>
      <c r="F108" s="16">
        <v>400</v>
      </c>
      <c r="G108" s="15">
        <v>3168</v>
      </c>
    </row>
    <row r="109" spans="1:8" x14ac:dyDescent="0.25">
      <c r="A109" s="28"/>
      <c r="B109" s="29"/>
      <c r="C109" s="30" t="s">
        <v>24</v>
      </c>
      <c r="D109" s="30"/>
      <c r="E109" s="30"/>
      <c r="F109" s="31"/>
      <c r="G109" s="32">
        <f>SUM(G93:G108)</f>
        <v>61875.060000000005</v>
      </c>
    </row>
    <row r="112" spans="1:8" ht="16.5" thickBot="1" x14ac:dyDescent="0.3">
      <c r="B112" s="66" t="s">
        <v>40</v>
      </c>
      <c r="C112" s="66"/>
      <c r="D112" s="41"/>
      <c r="E112" s="44"/>
      <c r="F112" s="45"/>
      <c r="G112" s="45"/>
      <c r="H112" s="46"/>
    </row>
    <row r="113" spans="1:8" ht="15.75" thickBot="1" x14ac:dyDescent="0.3">
      <c r="A113" s="1"/>
      <c r="B113" s="2"/>
      <c r="C113" s="4"/>
      <c r="D113" s="7"/>
      <c r="E113" s="3"/>
      <c r="F113" s="3"/>
      <c r="G113" s="4"/>
      <c r="H113" s="45"/>
    </row>
    <row r="114" spans="1:8" ht="15.75" thickBot="1" x14ac:dyDescent="0.3">
      <c r="A114" s="47" t="s">
        <v>8</v>
      </c>
      <c r="B114" s="48" t="s">
        <v>9</v>
      </c>
      <c r="C114" s="49"/>
      <c r="D114" s="7" t="s">
        <v>10</v>
      </c>
      <c r="E114" s="50" t="s">
        <v>11</v>
      </c>
      <c r="F114" s="7" t="s">
        <v>12</v>
      </c>
      <c r="G114" s="7" t="s">
        <v>13</v>
      </c>
      <c r="H114" s="45"/>
    </row>
    <row r="115" spans="1:8" x14ac:dyDescent="0.25">
      <c r="A115" s="14">
        <v>1</v>
      </c>
      <c r="B115" s="63" t="s">
        <v>41</v>
      </c>
      <c r="C115" s="64"/>
      <c r="D115" s="14" t="s">
        <v>14</v>
      </c>
      <c r="E115" s="15">
        <v>12.719999999999999</v>
      </c>
      <c r="F115" s="16">
        <v>0</v>
      </c>
      <c r="G115" s="17">
        <v>0</v>
      </c>
      <c r="H115" s="45"/>
    </row>
    <row r="116" spans="1:8" x14ac:dyDescent="0.25">
      <c r="A116" s="16">
        <v>2</v>
      </c>
      <c r="B116" s="58" t="s">
        <v>42</v>
      </c>
      <c r="C116" s="59"/>
      <c r="D116" s="14" t="s">
        <v>14</v>
      </c>
      <c r="E116" s="15">
        <v>112.98</v>
      </c>
      <c r="F116" s="16">
        <v>0</v>
      </c>
      <c r="G116" s="17">
        <v>0</v>
      </c>
      <c r="H116" s="51"/>
    </row>
    <row r="117" spans="1:8" x14ac:dyDescent="0.25">
      <c r="A117" s="16">
        <v>3</v>
      </c>
      <c r="B117" s="21" t="s">
        <v>43</v>
      </c>
      <c r="C117" s="22"/>
      <c r="D117" s="14" t="s">
        <v>14</v>
      </c>
      <c r="E117" s="15">
        <v>5.64</v>
      </c>
      <c r="F117" s="16"/>
      <c r="G117" s="17"/>
      <c r="H117" s="51"/>
    </row>
    <row r="118" spans="1:8" x14ac:dyDescent="0.25">
      <c r="A118" s="16">
        <v>4</v>
      </c>
      <c r="B118" s="21" t="s">
        <v>44</v>
      </c>
      <c r="C118" s="22"/>
      <c r="D118" s="14" t="s">
        <v>14</v>
      </c>
      <c r="E118" s="15">
        <v>4.26</v>
      </c>
      <c r="F118" s="16">
        <v>50</v>
      </c>
      <c r="G118" s="17">
        <v>213</v>
      </c>
      <c r="H118" s="51"/>
    </row>
    <row r="119" spans="1:8" x14ac:dyDescent="0.25">
      <c r="A119" s="16">
        <v>5</v>
      </c>
      <c r="B119" s="58" t="s">
        <v>45</v>
      </c>
      <c r="C119" s="59"/>
      <c r="D119" s="14" t="s">
        <v>14</v>
      </c>
      <c r="E119" s="15">
        <v>22.26</v>
      </c>
      <c r="F119" s="16">
        <v>6</v>
      </c>
      <c r="G119" s="17">
        <v>133.56</v>
      </c>
      <c r="H119" s="45"/>
    </row>
    <row r="120" spans="1:8" x14ac:dyDescent="0.25">
      <c r="A120" s="16">
        <v>6</v>
      </c>
      <c r="B120" s="60" t="s">
        <v>46</v>
      </c>
      <c r="C120" s="59"/>
      <c r="D120" s="14" t="s">
        <v>14</v>
      </c>
      <c r="E120" s="15">
        <v>7.5</v>
      </c>
      <c r="F120" s="16">
        <v>0</v>
      </c>
      <c r="G120" s="17">
        <v>0</v>
      </c>
      <c r="H120" s="45"/>
    </row>
    <row r="121" spans="1:8" x14ac:dyDescent="0.25">
      <c r="A121" s="16">
        <f t="shared" ref="A121:A126" si="1">A120+1</f>
        <v>7</v>
      </c>
      <c r="B121" s="21" t="s">
        <v>47</v>
      </c>
      <c r="C121" s="21"/>
      <c r="D121" s="14" t="s">
        <v>14</v>
      </c>
      <c r="E121" s="15">
        <v>10.799999999999999</v>
      </c>
      <c r="F121" s="16">
        <v>0</v>
      </c>
      <c r="G121" s="17">
        <v>0</v>
      </c>
      <c r="H121" s="45"/>
    </row>
    <row r="122" spans="1:8" x14ac:dyDescent="0.25">
      <c r="A122" s="16">
        <f t="shared" si="1"/>
        <v>8</v>
      </c>
      <c r="B122" s="52" t="s">
        <v>48</v>
      </c>
      <c r="C122" s="21"/>
      <c r="D122" s="14" t="s">
        <v>14</v>
      </c>
      <c r="E122" s="15">
        <v>25.439999999999998</v>
      </c>
      <c r="F122" s="16">
        <v>8</v>
      </c>
      <c r="G122" s="17">
        <v>173.28</v>
      </c>
      <c r="H122" s="45"/>
    </row>
    <row r="123" spans="1:8" x14ac:dyDescent="0.25">
      <c r="A123" s="16">
        <f t="shared" si="1"/>
        <v>9</v>
      </c>
      <c r="B123" s="58" t="s">
        <v>49</v>
      </c>
      <c r="C123" s="59"/>
      <c r="D123" s="14" t="s">
        <v>14</v>
      </c>
      <c r="E123" s="15">
        <v>15.96</v>
      </c>
      <c r="F123" s="16">
        <v>0</v>
      </c>
      <c r="G123" s="17">
        <v>0</v>
      </c>
      <c r="H123" s="45"/>
    </row>
    <row r="124" spans="1:8" x14ac:dyDescent="0.25">
      <c r="A124" s="16">
        <f t="shared" si="1"/>
        <v>10</v>
      </c>
      <c r="B124" s="58" t="s">
        <v>50</v>
      </c>
      <c r="C124" s="59"/>
      <c r="D124" s="14" t="s">
        <v>14</v>
      </c>
      <c r="E124" s="15">
        <v>15.299999999999999</v>
      </c>
      <c r="F124" s="16">
        <v>0</v>
      </c>
      <c r="G124" s="17">
        <v>0</v>
      </c>
      <c r="H124" s="45"/>
    </row>
    <row r="125" spans="1:8" x14ac:dyDescent="0.25">
      <c r="A125" s="16">
        <f t="shared" si="1"/>
        <v>11</v>
      </c>
      <c r="B125" s="52" t="s">
        <v>51</v>
      </c>
      <c r="C125" s="21"/>
      <c r="D125" s="14" t="s">
        <v>14</v>
      </c>
      <c r="E125" s="15">
        <v>10.319999999999999</v>
      </c>
      <c r="F125" s="16">
        <v>0</v>
      </c>
      <c r="G125" s="17">
        <v>0</v>
      </c>
      <c r="H125" s="45"/>
    </row>
    <row r="126" spans="1:8" x14ac:dyDescent="0.25">
      <c r="A126" s="16">
        <f t="shared" si="1"/>
        <v>12</v>
      </c>
      <c r="B126" s="52" t="s">
        <v>52</v>
      </c>
      <c r="C126" s="21"/>
      <c r="D126" s="14" t="s">
        <v>14</v>
      </c>
      <c r="E126" s="15">
        <v>21.66</v>
      </c>
      <c r="F126" s="16">
        <v>0</v>
      </c>
      <c r="G126" s="17">
        <v>0</v>
      </c>
      <c r="H126" s="45"/>
    </row>
    <row r="127" spans="1:8" x14ac:dyDescent="0.25">
      <c r="A127" s="16">
        <v>13</v>
      </c>
      <c r="B127" s="60" t="s">
        <v>53</v>
      </c>
      <c r="C127" s="61"/>
      <c r="D127" s="14" t="s">
        <v>14</v>
      </c>
      <c r="E127" s="15">
        <v>30</v>
      </c>
      <c r="F127" s="16">
        <v>0</v>
      </c>
      <c r="G127" s="17">
        <v>0</v>
      </c>
      <c r="H127" s="53"/>
    </row>
    <row r="128" spans="1:8" x14ac:dyDescent="0.25">
      <c r="A128" s="16">
        <v>14</v>
      </c>
      <c r="B128" s="60" t="s">
        <v>54</v>
      </c>
      <c r="C128" s="61"/>
      <c r="D128" s="14" t="s">
        <v>14</v>
      </c>
      <c r="E128" s="14">
        <v>7.92</v>
      </c>
      <c r="F128" s="16">
        <v>50</v>
      </c>
      <c r="G128" s="17">
        <v>396</v>
      </c>
      <c r="H128" s="46"/>
    </row>
    <row r="129" spans="1:8" x14ac:dyDescent="0.25">
      <c r="A129" s="21"/>
      <c r="B129" s="62" t="s">
        <v>24</v>
      </c>
      <c r="C129" s="61"/>
      <c r="D129" s="21"/>
      <c r="E129" s="52" t="s">
        <v>55</v>
      </c>
      <c r="F129" s="16"/>
      <c r="G129" s="32">
        <f>SUM(G115:G128)</f>
        <v>915.84</v>
      </c>
      <c r="H129" s="46"/>
    </row>
    <row r="130" spans="1:8" x14ac:dyDescent="0.25">
      <c r="H130" s="46"/>
    </row>
    <row r="131" spans="1:8" x14ac:dyDescent="0.25">
      <c r="A131" s="46"/>
      <c r="B131" s="46"/>
      <c r="C131" s="46"/>
      <c r="D131" s="46"/>
      <c r="E131" s="46"/>
      <c r="F131" s="46"/>
      <c r="G131" s="46"/>
      <c r="H131" s="46"/>
    </row>
    <row r="132" spans="1:8" ht="16.5" thickBot="1" x14ac:dyDescent="0.3">
      <c r="B132" s="65" t="s">
        <v>56</v>
      </c>
      <c r="C132" s="65"/>
      <c r="D132" s="41"/>
      <c r="E132" s="44"/>
      <c r="F132" s="45"/>
      <c r="G132" s="45"/>
    </row>
    <row r="133" spans="1:8" ht="15.75" thickBot="1" x14ac:dyDescent="0.3">
      <c r="A133" s="1"/>
      <c r="B133" s="2"/>
      <c r="C133" s="4"/>
      <c r="D133" s="7"/>
      <c r="E133" s="3"/>
      <c r="F133" s="4"/>
      <c r="G133" s="4"/>
    </row>
    <row r="134" spans="1:8" ht="15.75" thickBot="1" x14ac:dyDescent="0.3">
      <c r="A134" s="47" t="s">
        <v>8</v>
      </c>
      <c r="B134" s="48" t="s">
        <v>9</v>
      </c>
      <c r="C134" s="49"/>
      <c r="D134" s="7" t="s">
        <v>10</v>
      </c>
      <c r="E134" s="50" t="s">
        <v>11</v>
      </c>
      <c r="F134" s="7" t="s">
        <v>12</v>
      </c>
      <c r="G134" s="7" t="s">
        <v>13</v>
      </c>
    </row>
    <row r="135" spans="1:8" x14ac:dyDescent="0.25">
      <c r="A135" s="14">
        <v>1</v>
      </c>
      <c r="B135" s="63" t="s">
        <v>41</v>
      </c>
      <c r="C135" s="64"/>
      <c r="D135" s="14" t="s">
        <v>14</v>
      </c>
      <c r="E135" s="15">
        <v>12.719999999999999</v>
      </c>
      <c r="F135" s="16">
        <v>0</v>
      </c>
      <c r="G135" s="17">
        <v>0</v>
      </c>
    </row>
    <row r="136" spans="1:8" x14ac:dyDescent="0.25">
      <c r="A136" s="16">
        <v>2</v>
      </c>
      <c r="B136" s="58" t="s">
        <v>42</v>
      </c>
      <c r="C136" s="59"/>
      <c r="D136" s="14" t="s">
        <v>14</v>
      </c>
      <c r="E136" s="15">
        <v>112.98</v>
      </c>
      <c r="F136" s="16">
        <v>0</v>
      </c>
      <c r="G136" s="17">
        <v>0</v>
      </c>
    </row>
    <row r="137" spans="1:8" x14ac:dyDescent="0.25">
      <c r="A137" s="16">
        <v>3</v>
      </c>
      <c r="B137" s="21" t="s">
        <v>43</v>
      </c>
      <c r="C137" s="22"/>
      <c r="D137" s="14" t="s">
        <v>14</v>
      </c>
      <c r="E137" s="15">
        <v>5.64</v>
      </c>
      <c r="F137" s="16">
        <v>16</v>
      </c>
      <c r="G137" s="17">
        <v>90.24</v>
      </c>
    </row>
    <row r="138" spans="1:8" x14ac:dyDescent="0.25">
      <c r="A138" s="16">
        <v>4</v>
      </c>
      <c r="B138" s="21" t="s">
        <v>44</v>
      </c>
      <c r="C138" s="22"/>
      <c r="D138" s="14" t="s">
        <v>14</v>
      </c>
      <c r="E138" s="15">
        <v>4.26</v>
      </c>
      <c r="F138" s="16">
        <v>30</v>
      </c>
      <c r="G138" s="17">
        <v>127.8</v>
      </c>
    </row>
    <row r="139" spans="1:8" x14ac:dyDescent="0.25">
      <c r="A139" s="16">
        <v>5</v>
      </c>
      <c r="B139" s="58" t="s">
        <v>45</v>
      </c>
      <c r="C139" s="59"/>
      <c r="D139" s="14" t="s">
        <v>14</v>
      </c>
      <c r="E139" s="15">
        <v>22.26</v>
      </c>
      <c r="F139" s="16">
        <v>0</v>
      </c>
      <c r="G139" s="17">
        <v>0</v>
      </c>
    </row>
    <row r="140" spans="1:8" x14ac:dyDescent="0.25">
      <c r="A140" s="16">
        <v>6</v>
      </c>
      <c r="B140" s="60" t="s">
        <v>46</v>
      </c>
      <c r="C140" s="59"/>
      <c r="D140" s="14" t="s">
        <v>14</v>
      </c>
      <c r="E140" s="15">
        <v>7.5</v>
      </c>
      <c r="F140" s="16">
        <v>0</v>
      </c>
      <c r="G140" s="17">
        <v>0</v>
      </c>
    </row>
    <row r="141" spans="1:8" x14ac:dyDescent="0.25">
      <c r="A141" s="16">
        <f t="shared" ref="A141:A146" si="2">A140+1</f>
        <v>7</v>
      </c>
      <c r="B141" s="21" t="s">
        <v>47</v>
      </c>
      <c r="C141" s="21"/>
      <c r="D141" s="14" t="s">
        <v>14</v>
      </c>
      <c r="E141" s="15">
        <v>10.799999999999999</v>
      </c>
      <c r="F141" s="16">
        <v>0</v>
      </c>
      <c r="G141" s="17">
        <v>0</v>
      </c>
    </row>
    <row r="142" spans="1:8" x14ac:dyDescent="0.25">
      <c r="A142" s="16">
        <f t="shared" si="2"/>
        <v>8</v>
      </c>
      <c r="B142" s="52" t="s">
        <v>48</v>
      </c>
      <c r="C142" s="21"/>
      <c r="D142" s="14" t="s">
        <v>14</v>
      </c>
      <c r="E142" s="15">
        <v>25.439999999999998</v>
      </c>
      <c r="F142" s="16">
        <v>7</v>
      </c>
      <c r="G142" s="17">
        <v>151.62</v>
      </c>
    </row>
    <row r="143" spans="1:8" x14ac:dyDescent="0.25">
      <c r="A143" s="16">
        <f t="shared" si="2"/>
        <v>9</v>
      </c>
      <c r="B143" s="58" t="s">
        <v>49</v>
      </c>
      <c r="C143" s="59"/>
      <c r="D143" s="14" t="s">
        <v>14</v>
      </c>
      <c r="E143" s="15">
        <v>15.96</v>
      </c>
      <c r="F143" s="16">
        <v>0</v>
      </c>
      <c r="G143" s="17">
        <v>0</v>
      </c>
    </row>
    <row r="144" spans="1:8" x14ac:dyDescent="0.25">
      <c r="A144" s="16">
        <f t="shared" si="2"/>
        <v>10</v>
      </c>
      <c r="B144" s="58" t="s">
        <v>50</v>
      </c>
      <c r="C144" s="59"/>
      <c r="D144" s="14" t="s">
        <v>14</v>
      </c>
      <c r="E144" s="15">
        <v>15.299999999999999</v>
      </c>
      <c r="F144" s="16">
        <v>0</v>
      </c>
      <c r="G144" s="17">
        <v>0</v>
      </c>
    </row>
    <row r="145" spans="1:7" x14ac:dyDescent="0.25">
      <c r="A145" s="16">
        <f t="shared" si="2"/>
        <v>11</v>
      </c>
      <c r="B145" s="52" t="s">
        <v>51</v>
      </c>
      <c r="C145" s="21"/>
      <c r="D145" s="14" t="s">
        <v>14</v>
      </c>
      <c r="E145" s="15">
        <v>10.319999999999999</v>
      </c>
      <c r="F145" s="16">
        <v>0</v>
      </c>
      <c r="G145" s="17">
        <v>0</v>
      </c>
    </row>
    <row r="146" spans="1:7" x14ac:dyDescent="0.25">
      <c r="A146" s="16">
        <f t="shared" si="2"/>
        <v>12</v>
      </c>
      <c r="B146" s="52" t="s">
        <v>52</v>
      </c>
      <c r="C146" s="21"/>
      <c r="D146" s="14" t="s">
        <v>14</v>
      </c>
      <c r="E146" s="15">
        <v>21.66</v>
      </c>
      <c r="F146" s="16">
        <v>0</v>
      </c>
      <c r="G146" s="17">
        <v>0</v>
      </c>
    </row>
    <row r="147" spans="1:7" x14ac:dyDescent="0.25">
      <c r="A147" s="16">
        <v>13</v>
      </c>
      <c r="B147" s="60" t="s">
        <v>53</v>
      </c>
      <c r="C147" s="61"/>
      <c r="D147" s="14" t="s">
        <v>14</v>
      </c>
      <c r="E147" s="15">
        <v>30</v>
      </c>
      <c r="F147" s="16">
        <v>0</v>
      </c>
      <c r="G147" s="17">
        <v>0</v>
      </c>
    </row>
    <row r="148" spans="1:7" x14ac:dyDescent="0.25">
      <c r="A148" s="16">
        <v>14</v>
      </c>
      <c r="B148" s="60" t="s">
        <v>54</v>
      </c>
      <c r="C148" s="61"/>
      <c r="D148" s="14" t="s">
        <v>14</v>
      </c>
      <c r="E148" s="14">
        <v>7.92</v>
      </c>
      <c r="F148" s="16">
        <v>50</v>
      </c>
      <c r="G148" s="17">
        <v>396</v>
      </c>
    </row>
    <row r="149" spans="1:7" x14ac:dyDescent="0.25">
      <c r="A149" s="21"/>
      <c r="B149" s="62" t="s">
        <v>24</v>
      </c>
      <c r="C149" s="61"/>
      <c r="D149" s="21"/>
      <c r="E149" s="31"/>
      <c r="F149" s="32"/>
      <c r="G149" s="32">
        <f>SUM(G135:G148)</f>
        <v>765.66</v>
      </c>
    </row>
    <row r="152" spans="1:7" ht="16.5" thickBot="1" x14ac:dyDescent="0.3">
      <c r="A152" s="46"/>
      <c r="B152" s="57" t="s">
        <v>57</v>
      </c>
      <c r="C152" s="46"/>
      <c r="D152" s="41"/>
      <c r="E152" s="44"/>
      <c r="F152" s="45"/>
      <c r="G152" s="45"/>
    </row>
    <row r="153" spans="1:7" ht="15.75" thickBot="1" x14ac:dyDescent="0.3">
      <c r="A153" s="1"/>
      <c r="B153" s="2"/>
      <c r="C153" s="4"/>
      <c r="D153" s="7"/>
      <c r="E153" s="54"/>
      <c r="F153" s="55"/>
      <c r="G153" s="4"/>
    </row>
    <row r="154" spans="1:7" ht="15.75" thickBot="1" x14ac:dyDescent="0.3">
      <c r="A154" s="47" t="s">
        <v>8</v>
      </c>
      <c r="B154" s="48" t="s">
        <v>9</v>
      </c>
      <c r="C154" s="49"/>
      <c r="D154" s="7" t="s">
        <v>10</v>
      </c>
      <c r="E154" s="50" t="s">
        <v>11</v>
      </c>
      <c r="F154" s="7" t="s">
        <v>12</v>
      </c>
      <c r="G154" s="1" t="s">
        <v>13</v>
      </c>
    </row>
    <row r="155" spans="1:7" x14ac:dyDescent="0.25">
      <c r="A155" s="14">
        <v>1</v>
      </c>
      <c r="B155" s="63" t="s">
        <v>41</v>
      </c>
      <c r="C155" s="64"/>
      <c r="D155" s="14" t="s">
        <v>14</v>
      </c>
      <c r="E155" s="15">
        <v>12.719999999999999</v>
      </c>
      <c r="F155" s="16">
        <v>0</v>
      </c>
      <c r="G155" s="17">
        <v>0</v>
      </c>
    </row>
    <row r="156" spans="1:7" x14ac:dyDescent="0.25">
      <c r="A156" s="16">
        <v>2</v>
      </c>
      <c r="B156" s="58" t="s">
        <v>42</v>
      </c>
      <c r="C156" s="59"/>
      <c r="D156" s="14" t="s">
        <v>14</v>
      </c>
      <c r="E156" s="15">
        <v>112.98</v>
      </c>
      <c r="F156" s="16">
        <v>0</v>
      </c>
      <c r="G156" s="17">
        <v>0</v>
      </c>
    </row>
    <row r="157" spans="1:7" x14ac:dyDescent="0.25">
      <c r="A157" s="16">
        <v>3</v>
      </c>
      <c r="B157" s="21" t="s">
        <v>43</v>
      </c>
      <c r="C157" s="22"/>
      <c r="D157" s="14" t="s">
        <v>14</v>
      </c>
      <c r="E157" s="15">
        <v>5.64</v>
      </c>
      <c r="F157" s="16">
        <v>32</v>
      </c>
      <c r="G157" s="17">
        <v>180.48</v>
      </c>
    </row>
    <row r="158" spans="1:7" x14ac:dyDescent="0.25">
      <c r="A158" s="16">
        <v>4</v>
      </c>
      <c r="B158" s="21" t="s">
        <v>44</v>
      </c>
      <c r="C158" s="22"/>
      <c r="D158" s="14" t="s">
        <v>14</v>
      </c>
      <c r="E158" s="15">
        <v>4.26</v>
      </c>
      <c r="F158" s="23">
        <v>80</v>
      </c>
      <c r="G158" s="17">
        <v>340.79999999999995</v>
      </c>
    </row>
    <row r="159" spans="1:7" x14ac:dyDescent="0.25">
      <c r="A159" s="16">
        <v>5</v>
      </c>
      <c r="B159" s="58" t="s">
        <v>45</v>
      </c>
      <c r="C159" s="59"/>
      <c r="D159" s="14" t="s">
        <v>14</v>
      </c>
      <c r="E159" s="15">
        <v>22.26</v>
      </c>
      <c r="F159" s="23">
        <v>30</v>
      </c>
      <c r="G159" s="56">
        <v>667.80000000000007</v>
      </c>
    </row>
    <row r="160" spans="1:7" x14ac:dyDescent="0.25">
      <c r="A160" s="16">
        <v>6</v>
      </c>
      <c r="B160" s="60" t="s">
        <v>46</v>
      </c>
      <c r="C160" s="59"/>
      <c r="D160" s="14" t="s">
        <v>14</v>
      </c>
      <c r="E160" s="15">
        <v>7.5</v>
      </c>
      <c r="F160" s="16">
        <v>0</v>
      </c>
      <c r="G160" s="17">
        <v>0</v>
      </c>
    </row>
    <row r="161" spans="1:7" x14ac:dyDescent="0.25">
      <c r="A161" s="16">
        <f t="shared" ref="A161:A166" si="3">A160+1</f>
        <v>7</v>
      </c>
      <c r="B161" s="21" t="s">
        <v>47</v>
      </c>
      <c r="C161" s="21"/>
      <c r="D161" s="14" t="s">
        <v>14</v>
      </c>
      <c r="E161" s="15">
        <v>10.799999999999999</v>
      </c>
      <c r="F161" s="16">
        <v>0</v>
      </c>
      <c r="G161" s="17">
        <v>0</v>
      </c>
    </row>
    <row r="162" spans="1:7" x14ac:dyDescent="0.25">
      <c r="A162" s="16">
        <f t="shared" si="3"/>
        <v>8</v>
      </c>
      <c r="B162" s="52" t="s">
        <v>48</v>
      </c>
      <c r="C162" s="21"/>
      <c r="D162" s="14" t="s">
        <v>14</v>
      </c>
      <c r="E162" s="15">
        <v>25.439999999999998</v>
      </c>
      <c r="F162" s="23">
        <v>22</v>
      </c>
      <c r="G162" s="56">
        <v>559.67999999999995</v>
      </c>
    </row>
    <row r="163" spans="1:7" x14ac:dyDescent="0.25">
      <c r="A163" s="16">
        <f t="shared" si="3"/>
        <v>9</v>
      </c>
      <c r="B163" s="58" t="s">
        <v>49</v>
      </c>
      <c r="C163" s="59"/>
      <c r="D163" s="14" t="s">
        <v>14</v>
      </c>
      <c r="E163" s="15">
        <v>15.96</v>
      </c>
      <c r="F163" s="16">
        <v>0</v>
      </c>
      <c r="G163" s="17">
        <v>0</v>
      </c>
    </row>
    <row r="164" spans="1:7" x14ac:dyDescent="0.25">
      <c r="A164" s="16">
        <f t="shared" si="3"/>
        <v>10</v>
      </c>
      <c r="B164" s="58" t="s">
        <v>50</v>
      </c>
      <c r="C164" s="59"/>
      <c r="D164" s="14" t="s">
        <v>14</v>
      </c>
      <c r="E164" s="15">
        <v>15.299999999999999</v>
      </c>
      <c r="F164" s="16">
        <v>0</v>
      </c>
      <c r="G164" s="17">
        <v>0</v>
      </c>
    </row>
    <row r="165" spans="1:7" x14ac:dyDescent="0.25">
      <c r="A165" s="16">
        <f t="shared" si="3"/>
        <v>11</v>
      </c>
      <c r="B165" s="52" t="s">
        <v>51</v>
      </c>
      <c r="C165" s="21"/>
      <c r="D165" s="14" t="s">
        <v>14</v>
      </c>
      <c r="E165" s="15">
        <v>10.319999999999999</v>
      </c>
      <c r="F165" s="16">
        <v>0</v>
      </c>
      <c r="G165" s="17">
        <v>0</v>
      </c>
    </row>
    <row r="166" spans="1:7" x14ac:dyDescent="0.25">
      <c r="A166" s="16">
        <f t="shared" si="3"/>
        <v>12</v>
      </c>
      <c r="B166" s="52" t="s">
        <v>52</v>
      </c>
      <c r="C166" s="21"/>
      <c r="D166" s="14" t="s">
        <v>14</v>
      </c>
      <c r="E166" s="15">
        <v>21.66</v>
      </c>
      <c r="F166" s="23">
        <v>12</v>
      </c>
      <c r="G166" s="56">
        <v>259.92</v>
      </c>
    </row>
    <row r="167" spans="1:7" x14ac:dyDescent="0.25">
      <c r="A167" s="16">
        <v>13</v>
      </c>
      <c r="B167" s="60" t="s">
        <v>53</v>
      </c>
      <c r="C167" s="61"/>
      <c r="D167" s="14" t="s">
        <v>14</v>
      </c>
      <c r="E167" s="15">
        <v>30</v>
      </c>
      <c r="F167" s="23">
        <v>25</v>
      </c>
      <c r="G167" s="56">
        <f>7.92*F167</f>
        <v>198</v>
      </c>
    </row>
    <row r="168" spans="1:7" x14ac:dyDescent="0.25">
      <c r="A168" s="16">
        <v>14</v>
      </c>
      <c r="B168" s="60" t="s">
        <v>54</v>
      </c>
      <c r="C168" s="61"/>
      <c r="D168" s="14" t="s">
        <v>14</v>
      </c>
      <c r="E168" s="14">
        <v>7.92</v>
      </c>
      <c r="F168" s="16">
        <v>0</v>
      </c>
      <c r="G168" s="17">
        <v>0</v>
      </c>
    </row>
    <row r="169" spans="1:7" x14ac:dyDescent="0.25">
      <c r="A169" s="21"/>
      <c r="B169" s="62" t="s">
        <v>24</v>
      </c>
      <c r="C169" s="61"/>
      <c r="D169" s="21"/>
      <c r="E169" s="31"/>
      <c r="F169" s="31"/>
      <c r="G169" s="32">
        <f>SUM(G155:G168)</f>
        <v>2206.6799999999998</v>
      </c>
    </row>
    <row r="172" spans="1:7" ht="15.75" thickBot="1" x14ac:dyDescent="0.3">
      <c r="A172" s="46"/>
      <c r="B172" s="57" t="s">
        <v>58</v>
      </c>
      <c r="C172" s="57"/>
      <c r="D172" s="46"/>
    </row>
    <row r="173" spans="1:7" ht="15.75" thickBot="1" x14ac:dyDescent="0.3">
      <c r="A173" s="7"/>
      <c r="B173" s="8"/>
      <c r="C173" s="9"/>
      <c r="D173" s="7"/>
      <c r="E173" s="3"/>
      <c r="F173" s="3"/>
      <c r="G173" s="4"/>
    </row>
    <row r="174" spans="1:7" ht="15.75" thickBot="1" x14ac:dyDescent="0.3">
      <c r="A174" s="7" t="s">
        <v>8</v>
      </c>
      <c r="B174" s="8" t="s">
        <v>9</v>
      </c>
      <c r="C174" s="9"/>
      <c r="D174" s="7" t="s">
        <v>10</v>
      </c>
      <c r="E174" s="50" t="s">
        <v>11</v>
      </c>
      <c r="F174" s="11" t="s">
        <v>12</v>
      </c>
      <c r="G174" s="7" t="s">
        <v>13</v>
      </c>
    </row>
    <row r="175" spans="1:7" x14ac:dyDescent="0.25">
      <c r="A175" s="13">
        <v>1</v>
      </c>
      <c r="B175" s="63" t="s">
        <v>41</v>
      </c>
      <c r="C175" s="64"/>
      <c r="D175" s="14" t="s">
        <v>14</v>
      </c>
      <c r="E175" s="17">
        <v>12.719999999999999</v>
      </c>
      <c r="F175" s="14">
        <v>70</v>
      </c>
      <c r="G175" s="15">
        <v>890.39999999999986</v>
      </c>
    </row>
    <row r="176" spans="1:7" x14ac:dyDescent="0.25">
      <c r="A176" s="16">
        <v>2</v>
      </c>
      <c r="B176" s="58" t="s">
        <v>42</v>
      </c>
      <c r="C176" s="59"/>
      <c r="D176" s="16" t="s">
        <v>14</v>
      </c>
      <c r="E176" s="17">
        <v>112.98</v>
      </c>
      <c r="F176" s="16">
        <v>0</v>
      </c>
      <c r="G176" s="17">
        <v>0</v>
      </c>
    </row>
    <row r="177" spans="1:7" x14ac:dyDescent="0.25">
      <c r="A177" s="16">
        <v>3</v>
      </c>
      <c r="B177" s="21" t="s">
        <v>43</v>
      </c>
      <c r="C177" s="22"/>
      <c r="D177" s="16" t="s">
        <v>14</v>
      </c>
      <c r="E177" s="17">
        <v>5.64</v>
      </c>
      <c r="F177" s="16">
        <v>200</v>
      </c>
      <c r="G177" s="17">
        <v>1128</v>
      </c>
    </row>
    <row r="178" spans="1:7" x14ac:dyDescent="0.25">
      <c r="A178" s="16">
        <v>4</v>
      </c>
      <c r="B178" s="21" t="s">
        <v>44</v>
      </c>
      <c r="C178" s="22"/>
      <c r="D178" s="16" t="s">
        <v>14</v>
      </c>
      <c r="E178" s="17">
        <v>4.26</v>
      </c>
      <c r="F178" s="16">
        <v>765</v>
      </c>
      <c r="G178" s="17">
        <v>3258.8999999999996</v>
      </c>
    </row>
    <row r="179" spans="1:7" x14ac:dyDescent="0.25">
      <c r="A179" s="16">
        <v>5</v>
      </c>
      <c r="B179" s="58" t="s">
        <v>45</v>
      </c>
      <c r="C179" s="59"/>
      <c r="D179" s="16" t="s">
        <v>14</v>
      </c>
      <c r="E179" s="17">
        <v>22.26</v>
      </c>
      <c r="F179" s="16">
        <v>255</v>
      </c>
      <c r="G179" s="17">
        <v>5676.3</v>
      </c>
    </row>
    <row r="180" spans="1:7" x14ac:dyDescent="0.25">
      <c r="A180" s="16">
        <v>6</v>
      </c>
      <c r="B180" s="60" t="s">
        <v>46</v>
      </c>
      <c r="C180" s="59"/>
      <c r="D180" s="16" t="s">
        <v>14</v>
      </c>
      <c r="E180" s="17">
        <v>7.5</v>
      </c>
      <c r="F180" s="16">
        <v>400</v>
      </c>
      <c r="G180" s="17">
        <v>3000</v>
      </c>
    </row>
    <row r="181" spans="1:7" x14ac:dyDescent="0.25">
      <c r="A181" s="23">
        <v>7</v>
      </c>
      <c r="B181" s="21" t="s">
        <v>47</v>
      </c>
      <c r="C181" s="21"/>
      <c r="D181" s="16" t="s">
        <v>14</v>
      </c>
      <c r="E181" s="17">
        <v>10.799999999999999</v>
      </c>
      <c r="F181" s="16">
        <v>60</v>
      </c>
      <c r="G181" s="17">
        <v>647.99999999999989</v>
      </c>
    </row>
    <row r="182" spans="1:7" x14ac:dyDescent="0.25">
      <c r="A182" s="23">
        <v>8</v>
      </c>
      <c r="B182" s="52" t="s">
        <v>48</v>
      </c>
      <c r="C182" s="21"/>
      <c r="D182" s="16" t="s">
        <v>14</v>
      </c>
      <c r="E182" s="17">
        <v>25.439999999999998</v>
      </c>
      <c r="F182" s="16">
        <v>26</v>
      </c>
      <c r="G182" s="17">
        <v>661.43999999999994</v>
      </c>
    </row>
    <row r="183" spans="1:7" x14ac:dyDescent="0.25">
      <c r="A183" s="23">
        <v>9</v>
      </c>
      <c r="B183" s="58" t="s">
        <v>49</v>
      </c>
      <c r="C183" s="59"/>
      <c r="D183" s="16" t="s">
        <v>14</v>
      </c>
      <c r="E183" s="17">
        <v>15.96</v>
      </c>
      <c r="F183" s="16">
        <v>125</v>
      </c>
      <c r="G183" s="17">
        <v>1995</v>
      </c>
    </row>
    <row r="184" spans="1:7" x14ac:dyDescent="0.25">
      <c r="A184" s="23">
        <v>10</v>
      </c>
      <c r="B184" s="58" t="s">
        <v>50</v>
      </c>
      <c r="C184" s="59"/>
      <c r="D184" s="16" t="s">
        <v>14</v>
      </c>
      <c r="E184" s="17">
        <v>15.299999999999999</v>
      </c>
      <c r="F184" s="16">
        <v>45</v>
      </c>
      <c r="G184" s="17">
        <v>688.5</v>
      </c>
    </row>
    <row r="185" spans="1:7" x14ac:dyDescent="0.25">
      <c r="A185" s="23">
        <v>11</v>
      </c>
      <c r="B185" s="52" t="s">
        <v>51</v>
      </c>
      <c r="C185" s="21"/>
      <c r="D185" s="16" t="s">
        <v>14</v>
      </c>
      <c r="E185" s="17">
        <v>10.319999999999999</v>
      </c>
      <c r="F185" s="16">
        <v>55</v>
      </c>
      <c r="G185" s="17">
        <v>567.59999999999991</v>
      </c>
    </row>
    <row r="186" spans="1:7" x14ac:dyDescent="0.25">
      <c r="A186" s="23">
        <v>12</v>
      </c>
      <c r="B186" s="52" t="s">
        <v>52</v>
      </c>
      <c r="C186" s="21"/>
      <c r="D186" s="16" t="s">
        <v>14</v>
      </c>
      <c r="E186" s="17">
        <v>21.66</v>
      </c>
      <c r="F186" s="16">
        <v>42</v>
      </c>
      <c r="G186" s="17">
        <v>909.72</v>
      </c>
    </row>
    <row r="187" spans="1:7" x14ac:dyDescent="0.25">
      <c r="A187" s="24">
        <v>13</v>
      </c>
      <c r="B187" s="60" t="s">
        <v>53</v>
      </c>
      <c r="C187" s="61"/>
      <c r="D187" s="16" t="s">
        <v>14</v>
      </c>
      <c r="E187" s="15">
        <v>30</v>
      </c>
      <c r="F187" s="16">
        <v>100</v>
      </c>
      <c r="G187" s="17">
        <v>3000</v>
      </c>
    </row>
    <row r="188" spans="1:7" x14ac:dyDescent="0.25">
      <c r="A188" s="24">
        <v>14</v>
      </c>
      <c r="B188" s="60" t="s">
        <v>54</v>
      </c>
      <c r="C188" s="61"/>
      <c r="D188" s="16" t="s">
        <v>14</v>
      </c>
      <c r="E188" s="16">
        <v>7.92</v>
      </c>
      <c r="F188" s="16">
        <v>200</v>
      </c>
      <c r="G188" s="17">
        <v>1584</v>
      </c>
    </row>
    <row r="189" spans="1:7" x14ac:dyDescent="0.25">
      <c r="A189" s="28"/>
      <c r="B189" s="62" t="s">
        <v>24</v>
      </c>
      <c r="C189" s="61"/>
      <c r="D189" s="30"/>
      <c r="E189" s="30"/>
      <c r="F189" s="31"/>
      <c r="G189" s="32">
        <f>SUM(G175:G188)</f>
        <v>24007.86</v>
      </c>
    </row>
    <row r="192" spans="1:7" ht="15.75" thickBot="1" x14ac:dyDescent="0.3">
      <c r="B192" s="57" t="s">
        <v>59</v>
      </c>
      <c r="C192" s="57"/>
    </row>
    <row r="193" spans="1:7" ht="15.75" thickBot="1" x14ac:dyDescent="0.3">
      <c r="A193" s="7"/>
      <c r="B193" s="8"/>
      <c r="C193" s="9"/>
      <c r="D193" s="7"/>
      <c r="E193" s="3"/>
      <c r="F193" s="3"/>
      <c r="G193" s="4"/>
    </row>
    <row r="194" spans="1:7" ht="15.75" thickBot="1" x14ac:dyDescent="0.3">
      <c r="A194" s="7" t="s">
        <v>8</v>
      </c>
      <c r="B194" s="8" t="s">
        <v>9</v>
      </c>
      <c r="C194" s="9"/>
      <c r="D194" s="7" t="s">
        <v>10</v>
      </c>
      <c r="E194" s="50" t="s">
        <v>11</v>
      </c>
      <c r="F194" s="11" t="s">
        <v>12</v>
      </c>
      <c r="G194" s="7" t="s">
        <v>13</v>
      </c>
    </row>
    <row r="195" spans="1:7" x14ac:dyDescent="0.25">
      <c r="A195" s="13">
        <v>1</v>
      </c>
      <c r="B195" s="63" t="s">
        <v>41</v>
      </c>
      <c r="C195" s="64"/>
      <c r="D195" s="14" t="s">
        <v>14</v>
      </c>
      <c r="E195" s="17">
        <v>12.719999999999999</v>
      </c>
      <c r="F195" s="14">
        <v>100</v>
      </c>
      <c r="G195" s="15">
        <v>1272</v>
      </c>
    </row>
    <row r="196" spans="1:7" x14ac:dyDescent="0.25">
      <c r="A196" s="16">
        <v>2</v>
      </c>
      <c r="B196" s="58" t="s">
        <v>42</v>
      </c>
      <c r="C196" s="59"/>
      <c r="D196" s="16" t="s">
        <v>14</v>
      </c>
      <c r="E196" s="17">
        <v>112.98</v>
      </c>
      <c r="F196" s="16">
        <v>0</v>
      </c>
      <c r="G196" s="17">
        <v>0</v>
      </c>
    </row>
    <row r="197" spans="1:7" x14ac:dyDescent="0.25">
      <c r="A197" s="16">
        <v>3</v>
      </c>
      <c r="B197" s="21" t="s">
        <v>43</v>
      </c>
      <c r="C197" s="22"/>
      <c r="D197" s="16" t="s">
        <v>14</v>
      </c>
      <c r="E197" s="17">
        <v>5.64</v>
      </c>
      <c r="F197" s="16">
        <v>300</v>
      </c>
      <c r="G197" s="17">
        <v>1692</v>
      </c>
    </row>
    <row r="198" spans="1:7" x14ac:dyDescent="0.25">
      <c r="A198" s="16">
        <v>4</v>
      </c>
      <c r="B198" s="21" t="s">
        <v>44</v>
      </c>
      <c r="C198" s="22"/>
      <c r="D198" s="16" t="s">
        <v>14</v>
      </c>
      <c r="E198" s="17">
        <v>4.26</v>
      </c>
      <c r="F198" s="16">
        <v>1100</v>
      </c>
      <c r="G198" s="17">
        <v>4686</v>
      </c>
    </row>
    <row r="199" spans="1:7" x14ac:dyDescent="0.25">
      <c r="A199" s="16">
        <v>5</v>
      </c>
      <c r="B199" s="58" t="s">
        <v>45</v>
      </c>
      <c r="C199" s="59"/>
      <c r="D199" s="16" t="s">
        <v>14</v>
      </c>
      <c r="E199" s="17">
        <v>22.26</v>
      </c>
      <c r="F199" s="16">
        <v>330</v>
      </c>
      <c r="G199" s="17">
        <v>7345.8</v>
      </c>
    </row>
    <row r="200" spans="1:7" x14ac:dyDescent="0.25">
      <c r="A200" s="16">
        <v>6</v>
      </c>
      <c r="B200" s="60" t="s">
        <v>46</v>
      </c>
      <c r="C200" s="59"/>
      <c r="D200" s="16" t="s">
        <v>14</v>
      </c>
      <c r="E200" s="17">
        <v>7.5</v>
      </c>
      <c r="F200" s="16">
        <v>420</v>
      </c>
      <c r="G200" s="17">
        <v>3150</v>
      </c>
    </row>
    <row r="201" spans="1:7" x14ac:dyDescent="0.25">
      <c r="A201" s="23">
        <v>7</v>
      </c>
      <c r="B201" s="21" t="s">
        <v>47</v>
      </c>
      <c r="C201" s="21"/>
      <c r="D201" s="16" t="s">
        <v>14</v>
      </c>
      <c r="E201" s="17">
        <v>10.799999999999999</v>
      </c>
      <c r="F201" s="16">
        <v>100</v>
      </c>
      <c r="G201" s="17">
        <v>1080</v>
      </c>
    </row>
    <row r="202" spans="1:7" x14ac:dyDescent="0.25">
      <c r="A202" s="23">
        <v>8</v>
      </c>
      <c r="B202" s="52" t="s">
        <v>48</v>
      </c>
      <c r="C202" s="21"/>
      <c r="D202" s="16" t="s">
        <v>14</v>
      </c>
      <c r="E202" s="17">
        <v>25.439999999999998</v>
      </c>
      <c r="F202" s="16">
        <v>26</v>
      </c>
      <c r="G202" s="17">
        <v>661.43999999999994</v>
      </c>
    </row>
    <row r="203" spans="1:7" x14ac:dyDescent="0.25">
      <c r="A203" s="23">
        <v>9</v>
      </c>
      <c r="B203" s="58" t="s">
        <v>49</v>
      </c>
      <c r="C203" s="59"/>
      <c r="D203" s="16" t="s">
        <v>14</v>
      </c>
      <c r="E203" s="17">
        <v>15.96</v>
      </c>
      <c r="F203" s="16">
        <v>140</v>
      </c>
      <c r="G203" s="17">
        <v>2234.4</v>
      </c>
    </row>
    <row r="204" spans="1:7" x14ac:dyDescent="0.25">
      <c r="A204" s="23">
        <v>10</v>
      </c>
      <c r="B204" s="58" t="s">
        <v>50</v>
      </c>
      <c r="C204" s="59"/>
      <c r="D204" s="16" t="s">
        <v>14</v>
      </c>
      <c r="E204" s="17">
        <v>15.299999999999999</v>
      </c>
      <c r="F204" s="16">
        <v>115</v>
      </c>
      <c r="G204" s="17">
        <v>1759.4999999999998</v>
      </c>
    </row>
    <row r="205" spans="1:7" x14ac:dyDescent="0.25">
      <c r="A205" s="23">
        <v>11</v>
      </c>
      <c r="B205" s="52" t="s">
        <v>51</v>
      </c>
      <c r="C205" s="21"/>
      <c r="D205" s="16" t="s">
        <v>14</v>
      </c>
      <c r="E205" s="17">
        <v>10.319999999999999</v>
      </c>
      <c r="F205" s="16">
        <v>60</v>
      </c>
      <c r="G205" s="17">
        <v>619.19999999999993</v>
      </c>
    </row>
    <row r="206" spans="1:7" x14ac:dyDescent="0.25">
      <c r="A206" s="23">
        <v>12</v>
      </c>
      <c r="B206" s="52" t="s">
        <v>52</v>
      </c>
      <c r="C206" s="21"/>
      <c r="D206" s="16" t="s">
        <v>14</v>
      </c>
      <c r="E206" s="17">
        <v>21.66</v>
      </c>
      <c r="F206" s="16">
        <v>104</v>
      </c>
      <c r="G206" s="17">
        <v>2252.64</v>
      </c>
    </row>
    <row r="207" spans="1:7" x14ac:dyDescent="0.25">
      <c r="A207" s="24">
        <v>13</v>
      </c>
      <c r="B207" s="60" t="s">
        <v>53</v>
      </c>
      <c r="C207" s="61"/>
      <c r="D207" s="16" t="s">
        <v>14</v>
      </c>
      <c r="E207" s="15">
        <v>30</v>
      </c>
      <c r="F207" s="16">
        <v>100</v>
      </c>
      <c r="G207" s="17">
        <v>3000</v>
      </c>
    </row>
    <row r="208" spans="1:7" x14ac:dyDescent="0.25">
      <c r="A208" s="24">
        <v>14</v>
      </c>
      <c r="B208" s="60" t="s">
        <v>54</v>
      </c>
      <c r="C208" s="61"/>
      <c r="D208" s="16" t="s">
        <v>14</v>
      </c>
      <c r="E208" s="16">
        <v>7.92</v>
      </c>
      <c r="F208" s="16">
        <v>200</v>
      </c>
      <c r="G208" s="17">
        <v>1584</v>
      </c>
    </row>
    <row r="209" spans="1:7" x14ac:dyDescent="0.25">
      <c r="A209" s="28"/>
      <c r="B209" s="62" t="s">
        <v>24</v>
      </c>
      <c r="C209" s="61"/>
      <c r="D209" s="30"/>
      <c r="E209" s="30"/>
      <c r="F209" s="31"/>
      <c r="G209" s="32">
        <f>SUM(G195:G208)</f>
        <v>31336.98</v>
      </c>
    </row>
    <row r="212" spans="1:7" ht="15.75" thickBot="1" x14ac:dyDescent="0.3">
      <c r="B212" s="57" t="s">
        <v>60</v>
      </c>
      <c r="C212" s="57"/>
    </row>
    <row r="213" spans="1:7" ht="15.75" thickBot="1" x14ac:dyDescent="0.3">
      <c r="A213" s="7"/>
      <c r="B213" s="8"/>
      <c r="C213" s="9"/>
      <c r="D213" s="7"/>
      <c r="E213" s="3"/>
      <c r="F213" s="3"/>
      <c r="G213" s="4"/>
    </row>
    <row r="214" spans="1:7" ht="15.75" thickBot="1" x14ac:dyDescent="0.3">
      <c r="A214" s="7" t="s">
        <v>8</v>
      </c>
      <c r="B214" s="8" t="s">
        <v>9</v>
      </c>
      <c r="C214" s="9"/>
      <c r="D214" s="7" t="s">
        <v>10</v>
      </c>
      <c r="E214" s="50" t="s">
        <v>11</v>
      </c>
      <c r="F214" s="11" t="s">
        <v>12</v>
      </c>
      <c r="G214" s="7" t="s">
        <v>13</v>
      </c>
    </row>
    <row r="215" spans="1:7" x14ac:dyDescent="0.25">
      <c r="A215" s="13">
        <v>1</v>
      </c>
      <c r="B215" s="63" t="s">
        <v>41</v>
      </c>
      <c r="C215" s="64"/>
      <c r="D215" s="14" t="s">
        <v>14</v>
      </c>
      <c r="E215" s="17">
        <v>12.719999999999999</v>
      </c>
      <c r="F215" s="14">
        <v>100</v>
      </c>
      <c r="G215" s="15">
        <v>1272</v>
      </c>
    </row>
    <row r="216" spans="1:7" x14ac:dyDescent="0.25">
      <c r="A216" s="16">
        <v>2</v>
      </c>
      <c r="B216" s="58" t="s">
        <v>42</v>
      </c>
      <c r="C216" s="59"/>
      <c r="D216" s="16" t="s">
        <v>14</v>
      </c>
      <c r="E216" s="17">
        <v>112.98</v>
      </c>
      <c r="F216" s="16">
        <v>0</v>
      </c>
      <c r="G216" s="17">
        <v>0</v>
      </c>
    </row>
    <row r="217" spans="1:7" x14ac:dyDescent="0.25">
      <c r="A217" s="16">
        <v>3</v>
      </c>
      <c r="B217" s="21" t="s">
        <v>43</v>
      </c>
      <c r="C217" s="22"/>
      <c r="D217" s="16" t="s">
        <v>14</v>
      </c>
      <c r="E217" s="17">
        <v>5.64</v>
      </c>
      <c r="F217" s="16">
        <v>300</v>
      </c>
      <c r="G217" s="17">
        <v>1692</v>
      </c>
    </row>
    <row r="218" spans="1:7" x14ac:dyDescent="0.25">
      <c r="A218" s="16">
        <v>4</v>
      </c>
      <c r="B218" s="21" t="s">
        <v>44</v>
      </c>
      <c r="C218" s="22"/>
      <c r="D218" s="16" t="s">
        <v>14</v>
      </c>
      <c r="E218" s="17">
        <v>4.26</v>
      </c>
      <c r="F218" s="16">
        <v>1100</v>
      </c>
      <c r="G218" s="17">
        <v>4686</v>
      </c>
    </row>
    <row r="219" spans="1:7" x14ac:dyDescent="0.25">
      <c r="A219" s="16">
        <v>5</v>
      </c>
      <c r="B219" s="58" t="s">
        <v>45</v>
      </c>
      <c r="C219" s="59"/>
      <c r="D219" s="16" t="s">
        <v>14</v>
      </c>
      <c r="E219" s="17">
        <v>22.26</v>
      </c>
      <c r="F219" s="16">
        <v>330</v>
      </c>
      <c r="G219" s="17">
        <f>E219*F219</f>
        <v>7345.8</v>
      </c>
    </row>
    <row r="220" spans="1:7" x14ac:dyDescent="0.25">
      <c r="A220" s="16">
        <v>6</v>
      </c>
      <c r="B220" s="60" t="s">
        <v>46</v>
      </c>
      <c r="C220" s="59"/>
      <c r="D220" s="16" t="s">
        <v>14</v>
      </c>
      <c r="E220" s="17">
        <v>7.5</v>
      </c>
      <c r="F220" s="16">
        <v>420</v>
      </c>
      <c r="G220" s="17">
        <v>3150</v>
      </c>
    </row>
    <row r="221" spans="1:7" x14ac:dyDescent="0.25">
      <c r="A221" s="23">
        <v>7</v>
      </c>
      <c r="B221" s="21" t="s">
        <v>47</v>
      </c>
      <c r="C221" s="21"/>
      <c r="D221" s="16" t="s">
        <v>14</v>
      </c>
      <c r="E221" s="17">
        <v>10.799999999999999</v>
      </c>
      <c r="F221" s="16">
        <v>100</v>
      </c>
      <c r="G221" s="17">
        <v>1080</v>
      </c>
    </row>
    <row r="222" spans="1:7" x14ac:dyDescent="0.25">
      <c r="A222" s="23">
        <v>8</v>
      </c>
      <c r="B222" s="52" t="s">
        <v>48</v>
      </c>
      <c r="C222" s="21"/>
      <c r="D222" s="16" t="s">
        <v>14</v>
      </c>
      <c r="E222" s="17">
        <v>25.439999999999998</v>
      </c>
      <c r="F222" s="16">
        <v>26</v>
      </c>
      <c r="G222" s="17">
        <v>661.44000000000051</v>
      </c>
    </row>
    <row r="223" spans="1:7" x14ac:dyDescent="0.25">
      <c r="A223" s="23">
        <v>9</v>
      </c>
      <c r="B223" s="58" t="s">
        <v>49</v>
      </c>
      <c r="C223" s="59"/>
      <c r="D223" s="16" t="s">
        <v>14</v>
      </c>
      <c r="E223" s="17">
        <v>15.96</v>
      </c>
      <c r="F223" s="16">
        <v>140</v>
      </c>
      <c r="G223" s="17">
        <v>2234.3999999999996</v>
      </c>
    </row>
    <row r="224" spans="1:7" x14ac:dyDescent="0.25">
      <c r="A224" s="23">
        <v>10</v>
      </c>
      <c r="B224" s="58" t="s">
        <v>50</v>
      </c>
      <c r="C224" s="59"/>
      <c r="D224" s="16" t="s">
        <v>14</v>
      </c>
      <c r="E224" s="17">
        <v>15.299999999999999</v>
      </c>
      <c r="F224" s="16">
        <v>115</v>
      </c>
      <c r="G224" s="17">
        <v>1759.5</v>
      </c>
    </row>
    <row r="225" spans="1:7" x14ac:dyDescent="0.25">
      <c r="A225" s="23">
        <v>11</v>
      </c>
      <c r="B225" s="52" t="s">
        <v>51</v>
      </c>
      <c r="C225" s="21"/>
      <c r="D225" s="16" t="s">
        <v>14</v>
      </c>
      <c r="E225" s="17">
        <v>10.319999999999999</v>
      </c>
      <c r="F225" s="16">
        <v>60</v>
      </c>
      <c r="G225" s="17">
        <v>619.19999999999982</v>
      </c>
    </row>
    <row r="226" spans="1:7" x14ac:dyDescent="0.25">
      <c r="A226" s="23">
        <v>12</v>
      </c>
      <c r="B226" s="52" t="s">
        <v>52</v>
      </c>
      <c r="C226" s="21"/>
      <c r="D226" s="16" t="s">
        <v>14</v>
      </c>
      <c r="E226" s="17">
        <v>21.66</v>
      </c>
      <c r="F226" s="16">
        <v>104</v>
      </c>
      <c r="G226" s="17">
        <v>2252.6399999999994</v>
      </c>
    </row>
    <row r="227" spans="1:7" x14ac:dyDescent="0.25">
      <c r="A227" s="24">
        <v>13</v>
      </c>
      <c r="B227" s="60" t="s">
        <v>53</v>
      </c>
      <c r="C227" s="61"/>
      <c r="D227" s="16" t="s">
        <v>14</v>
      </c>
      <c r="E227" s="15">
        <v>30</v>
      </c>
      <c r="F227" s="16">
        <v>100</v>
      </c>
      <c r="G227" s="17">
        <v>3000</v>
      </c>
    </row>
    <row r="228" spans="1:7" x14ac:dyDescent="0.25">
      <c r="A228" s="24">
        <v>14</v>
      </c>
      <c r="B228" s="60" t="s">
        <v>54</v>
      </c>
      <c r="C228" s="61"/>
      <c r="D228" s="16" t="s">
        <v>14</v>
      </c>
      <c r="E228" s="16">
        <v>7.92</v>
      </c>
      <c r="F228" s="16">
        <v>200</v>
      </c>
      <c r="G228" s="17">
        <v>1584</v>
      </c>
    </row>
    <row r="229" spans="1:7" x14ac:dyDescent="0.25">
      <c r="A229" s="28"/>
      <c r="B229" s="62" t="s">
        <v>24</v>
      </c>
      <c r="C229" s="61"/>
      <c r="D229" s="30"/>
      <c r="E229" s="30"/>
      <c r="F229" s="31"/>
      <c r="G229" s="32">
        <f>SUM(G215:G228)</f>
        <v>31336.98</v>
      </c>
    </row>
    <row r="232" spans="1:7" ht="15.75" thickBot="1" x14ac:dyDescent="0.3">
      <c r="B232" s="57" t="s">
        <v>61</v>
      </c>
      <c r="C232" s="57"/>
    </row>
    <row r="233" spans="1:7" ht="15.75" thickBot="1" x14ac:dyDescent="0.3">
      <c r="A233" s="7"/>
      <c r="B233" s="8"/>
      <c r="C233" s="9"/>
      <c r="D233" s="7"/>
      <c r="E233" s="3"/>
      <c r="F233" s="3"/>
      <c r="G233" s="4"/>
    </row>
    <row r="234" spans="1:7" ht="15.75" thickBot="1" x14ac:dyDescent="0.3">
      <c r="A234" s="7" t="s">
        <v>8</v>
      </c>
      <c r="B234" s="8" t="s">
        <v>9</v>
      </c>
      <c r="C234" s="9"/>
      <c r="D234" s="7" t="s">
        <v>10</v>
      </c>
      <c r="E234" s="50" t="s">
        <v>11</v>
      </c>
      <c r="F234" s="11" t="s">
        <v>12</v>
      </c>
      <c r="G234" s="7" t="s">
        <v>13</v>
      </c>
    </row>
    <row r="235" spans="1:7" x14ac:dyDescent="0.25">
      <c r="A235" s="13">
        <v>1</v>
      </c>
      <c r="B235" s="63" t="s">
        <v>41</v>
      </c>
      <c r="C235" s="64"/>
      <c r="D235" s="14" t="s">
        <v>14</v>
      </c>
      <c r="E235" s="17">
        <v>12.719999999999999</v>
      </c>
      <c r="F235" s="16">
        <v>70</v>
      </c>
      <c r="G235" s="17">
        <v>890.39999999999986</v>
      </c>
    </row>
    <row r="236" spans="1:7" x14ac:dyDescent="0.25">
      <c r="A236" s="16">
        <v>2</v>
      </c>
      <c r="B236" s="58" t="s">
        <v>42</v>
      </c>
      <c r="C236" s="59"/>
      <c r="D236" s="16" t="s">
        <v>14</v>
      </c>
      <c r="E236" s="17">
        <v>112.98</v>
      </c>
      <c r="F236" s="16">
        <v>0</v>
      </c>
      <c r="G236" s="17">
        <v>0</v>
      </c>
    </row>
    <row r="237" spans="1:7" x14ac:dyDescent="0.25">
      <c r="A237" s="16">
        <v>3</v>
      </c>
      <c r="B237" s="21" t="s">
        <v>43</v>
      </c>
      <c r="C237" s="22"/>
      <c r="D237" s="16" t="s">
        <v>14</v>
      </c>
      <c r="E237" s="17">
        <v>5.64</v>
      </c>
      <c r="F237" s="16">
        <v>200</v>
      </c>
      <c r="G237" s="17">
        <v>1128</v>
      </c>
    </row>
    <row r="238" spans="1:7" x14ac:dyDescent="0.25">
      <c r="A238" s="16">
        <v>4</v>
      </c>
      <c r="B238" s="21" t="s">
        <v>44</v>
      </c>
      <c r="C238" s="22"/>
      <c r="D238" s="16" t="s">
        <v>14</v>
      </c>
      <c r="E238" s="17">
        <v>4.26</v>
      </c>
      <c r="F238" s="16">
        <v>900</v>
      </c>
      <c r="G238" s="17">
        <v>3834</v>
      </c>
    </row>
    <row r="239" spans="1:7" x14ac:dyDescent="0.25">
      <c r="A239" s="16">
        <v>5</v>
      </c>
      <c r="B239" s="58" t="s">
        <v>45</v>
      </c>
      <c r="C239" s="59"/>
      <c r="D239" s="16" t="s">
        <v>14</v>
      </c>
      <c r="E239" s="17">
        <v>22.26</v>
      </c>
      <c r="F239" s="16">
        <v>250</v>
      </c>
      <c r="G239" s="17">
        <v>5565</v>
      </c>
    </row>
    <row r="240" spans="1:7" x14ac:dyDescent="0.25">
      <c r="A240" s="16">
        <v>6</v>
      </c>
      <c r="B240" s="60" t="s">
        <v>46</v>
      </c>
      <c r="C240" s="59"/>
      <c r="D240" s="16" t="s">
        <v>14</v>
      </c>
      <c r="E240" s="17">
        <v>7.5</v>
      </c>
      <c r="F240" s="16">
        <v>420</v>
      </c>
      <c r="G240" s="17">
        <v>3150</v>
      </c>
    </row>
    <row r="241" spans="1:7" x14ac:dyDescent="0.25">
      <c r="A241" s="23">
        <v>7</v>
      </c>
      <c r="B241" s="21" t="s">
        <v>47</v>
      </c>
      <c r="C241" s="21"/>
      <c r="D241" s="16" t="s">
        <v>14</v>
      </c>
      <c r="E241" s="17">
        <v>10.799999999999999</v>
      </c>
      <c r="F241" s="16">
        <v>60</v>
      </c>
      <c r="G241" s="17">
        <v>647.99999999999989</v>
      </c>
    </row>
    <row r="242" spans="1:7" x14ac:dyDescent="0.25">
      <c r="A242" s="23">
        <v>8</v>
      </c>
      <c r="B242" s="52" t="s">
        <v>48</v>
      </c>
      <c r="C242" s="21"/>
      <c r="D242" s="16" t="s">
        <v>14</v>
      </c>
      <c r="E242" s="17">
        <v>25.439999999999998</v>
      </c>
      <c r="F242" s="16">
        <v>26</v>
      </c>
      <c r="G242" s="17">
        <v>661.43999999999994</v>
      </c>
    </row>
    <row r="243" spans="1:7" x14ac:dyDescent="0.25">
      <c r="A243" s="23">
        <v>9</v>
      </c>
      <c r="B243" s="58" t="s">
        <v>49</v>
      </c>
      <c r="C243" s="59"/>
      <c r="D243" s="16" t="s">
        <v>14</v>
      </c>
      <c r="E243" s="17">
        <v>15.96</v>
      </c>
      <c r="F243" s="16">
        <v>125</v>
      </c>
      <c r="G243" s="17">
        <v>1995</v>
      </c>
    </row>
    <row r="244" spans="1:7" x14ac:dyDescent="0.25">
      <c r="A244" s="23">
        <v>10</v>
      </c>
      <c r="B244" s="58" t="s">
        <v>50</v>
      </c>
      <c r="C244" s="59"/>
      <c r="D244" s="16" t="s">
        <v>14</v>
      </c>
      <c r="E244" s="17">
        <v>15.299999999999999</v>
      </c>
      <c r="F244" s="16">
        <v>45</v>
      </c>
      <c r="G244" s="17">
        <v>688.5</v>
      </c>
    </row>
    <row r="245" spans="1:7" x14ac:dyDescent="0.25">
      <c r="A245" s="23">
        <v>11</v>
      </c>
      <c r="B245" s="52" t="s">
        <v>51</v>
      </c>
      <c r="C245" s="21"/>
      <c r="D245" s="16" t="s">
        <v>14</v>
      </c>
      <c r="E245" s="17">
        <v>10.319999999999999</v>
      </c>
      <c r="F245" s="16">
        <v>58</v>
      </c>
      <c r="G245" s="17">
        <v>598.55999999999995</v>
      </c>
    </row>
    <row r="246" spans="1:7" x14ac:dyDescent="0.25">
      <c r="A246" s="23">
        <v>12</v>
      </c>
      <c r="B246" s="52" t="s">
        <v>52</v>
      </c>
      <c r="C246" s="21"/>
      <c r="D246" s="16" t="s">
        <v>14</v>
      </c>
      <c r="E246" s="17">
        <v>21.66</v>
      </c>
      <c r="F246" s="16">
        <v>42</v>
      </c>
      <c r="G246" s="17">
        <v>909.72</v>
      </c>
    </row>
    <row r="247" spans="1:7" x14ac:dyDescent="0.25">
      <c r="A247" s="24">
        <v>13</v>
      </c>
      <c r="B247" s="60" t="s">
        <v>53</v>
      </c>
      <c r="C247" s="61"/>
      <c r="D247" s="16" t="s">
        <v>14</v>
      </c>
      <c r="E247" s="15">
        <v>30</v>
      </c>
      <c r="F247" s="16">
        <v>100</v>
      </c>
      <c r="G247" s="17">
        <v>3000</v>
      </c>
    </row>
    <row r="248" spans="1:7" x14ac:dyDescent="0.25">
      <c r="A248" s="24">
        <v>14</v>
      </c>
      <c r="B248" s="60" t="s">
        <v>54</v>
      </c>
      <c r="C248" s="61"/>
      <c r="D248" s="16" t="s">
        <v>14</v>
      </c>
      <c r="E248" s="16">
        <v>7.92</v>
      </c>
      <c r="F248" s="16">
        <v>200</v>
      </c>
      <c r="G248" s="17">
        <v>1584</v>
      </c>
    </row>
    <row r="249" spans="1:7" x14ac:dyDescent="0.25">
      <c r="A249" s="28"/>
      <c r="B249" s="62" t="s">
        <v>24</v>
      </c>
      <c r="C249" s="61"/>
      <c r="D249" s="30"/>
      <c r="E249" s="30"/>
      <c r="F249" s="31"/>
      <c r="G249" s="32">
        <f>SUM(G235:G248)</f>
        <v>24652.620000000003</v>
      </c>
    </row>
    <row r="252" spans="1:7" ht="15.75" thickBot="1" x14ac:dyDescent="0.3">
      <c r="B252" s="34" t="s">
        <v>62</v>
      </c>
      <c r="C252" s="34"/>
    </row>
    <row r="253" spans="1:7" ht="15.75" thickBot="1" x14ac:dyDescent="0.3">
      <c r="A253" s="7"/>
      <c r="B253" s="8"/>
      <c r="C253" s="9"/>
      <c r="D253" s="7"/>
      <c r="E253" s="3"/>
      <c r="F253" s="3"/>
      <c r="G253" s="4"/>
    </row>
    <row r="254" spans="1:7" ht="15.75" thickBot="1" x14ac:dyDescent="0.3">
      <c r="A254" s="7" t="s">
        <v>8</v>
      </c>
      <c r="B254" s="8" t="s">
        <v>9</v>
      </c>
      <c r="C254" s="9"/>
      <c r="D254" s="7" t="s">
        <v>10</v>
      </c>
      <c r="E254" s="50" t="s">
        <v>11</v>
      </c>
      <c r="F254" s="11" t="s">
        <v>12</v>
      </c>
      <c r="G254" s="7" t="s">
        <v>13</v>
      </c>
    </row>
    <row r="255" spans="1:7" x14ac:dyDescent="0.25">
      <c r="A255" s="13">
        <v>1</v>
      </c>
      <c r="B255" s="63" t="s">
        <v>41</v>
      </c>
      <c r="C255" s="64"/>
      <c r="D255" s="14" t="s">
        <v>14</v>
      </c>
      <c r="E255" s="17">
        <v>12.719999999999999</v>
      </c>
      <c r="F255" s="16">
        <v>50</v>
      </c>
      <c r="G255" s="17">
        <v>636</v>
      </c>
    </row>
    <row r="256" spans="1:7" x14ac:dyDescent="0.25">
      <c r="A256" s="16">
        <v>2</v>
      </c>
      <c r="B256" s="58" t="s">
        <v>42</v>
      </c>
      <c r="C256" s="59"/>
      <c r="D256" s="16" t="s">
        <v>14</v>
      </c>
      <c r="E256" s="17">
        <v>112.98</v>
      </c>
      <c r="F256" s="16">
        <v>0</v>
      </c>
      <c r="G256" s="17">
        <v>0</v>
      </c>
    </row>
    <row r="257" spans="1:7" x14ac:dyDescent="0.25">
      <c r="A257" s="16">
        <v>3</v>
      </c>
      <c r="B257" s="21" t="s">
        <v>43</v>
      </c>
      <c r="C257" s="22"/>
      <c r="D257" s="16" t="s">
        <v>14</v>
      </c>
      <c r="E257" s="17">
        <v>5.64</v>
      </c>
      <c r="F257" s="16">
        <v>120</v>
      </c>
      <c r="G257" s="17">
        <v>676.8</v>
      </c>
    </row>
    <row r="258" spans="1:7" x14ac:dyDescent="0.25">
      <c r="A258" s="16">
        <v>4</v>
      </c>
      <c r="B258" s="21" t="s">
        <v>44</v>
      </c>
      <c r="C258" s="22"/>
      <c r="D258" s="16" t="s">
        <v>14</v>
      </c>
      <c r="E258" s="17">
        <v>4.26</v>
      </c>
      <c r="F258" s="16">
        <v>720</v>
      </c>
      <c r="G258" s="17">
        <v>3067.2</v>
      </c>
    </row>
    <row r="259" spans="1:7" x14ac:dyDescent="0.25">
      <c r="A259" s="16">
        <v>5</v>
      </c>
      <c r="B259" s="58" t="s">
        <v>45</v>
      </c>
      <c r="C259" s="59"/>
      <c r="D259" s="16" t="s">
        <v>14</v>
      </c>
      <c r="E259" s="17">
        <v>22.26</v>
      </c>
      <c r="F259" s="16">
        <v>247</v>
      </c>
      <c r="G259" s="17">
        <v>5498.22</v>
      </c>
    </row>
    <row r="260" spans="1:7" x14ac:dyDescent="0.25">
      <c r="A260" s="16">
        <v>6</v>
      </c>
      <c r="B260" s="60" t="s">
        <v>46</v>
      </c>
      <c r="C260" s="59"/>
      <c r="D260" s="16" t="s">
        <v>14</v>
      </c>
      <c r="E260" s="17">
        <v>7.5</v>
      </c>
      <c r="F260" s="16">
        <v>400</v>
      </c>
      <c r="G260" s="17">
        <v>3000</v>
      </c>
    </row>
    <row r="261" spans="1:7" x14ac:dyDescent="0.25">
      <c r="A261" s="23">
        <v>7</v>
      </c>
      <c r="B261" s="21" t="s">
        <v>47</v>
      </c>
      <c r="C261" s="21"/>
      <c r="D261" s="16" t="s">
        <v>14</v>
      </c>
      <c r="E261" s="17">
        <v>10.799999999999999</v>
      </c>
      <c r="F261" s="16">
        <v>60</v>
      </c>
      <c r="G261" s="17">
        <v>647.99999999999989</v>
      </c>
    </row>
    <row r="262" spans="1:7" x14ac:dyDescent="0.25">
      <c r="A262" s="23">
        <v>8</v>
      </c>
      <c r="B262" s="52" t="s">
        <v>48</v>
      </c>
      <c r="C262" s="21"/>
      <c r="D262" s="16" t="s">
        <v>14</v>
      </c>
      <c r="E262" s="17">
        <v>25.439999999999998</v>
      </c>
      <c r="F262" s="16">
        <v>22</v>
      </c>
      <c r="G262" s="17">
        <v>559.67999999999995</v>
      </c>
    </row>
    <row r="263" spans="1:7" x14ac:dyDescent="0.25">
      <c r="A263" s="23">
        <v>9</v>
      </c>
      <c r="B263" s="58" t="s">
        <v>49</v>
      </c>
      <c r="C263" s="59"/>
      <c r="D263" s="16" t="s">
        <v>14</v>
      </c>
      <c r="E263" s="17">
        <v>15.96</v>
      </c>
      <c r="F263" s="16">
        <v>105</v>
      </c>
      <c r="G263" s="17">
        <v>1675.8000000000002</v>
      </c>
    </row>
    <row r="264" spans="1:7" x14ac:dyDescent="0.25">
      <c r="A264" s="23">
        <v>10</v>
      </c>
      <c r="B264" s="58" t="s">
        <v>50</v>
      </c>
      <c r="C264" s="59"/>
      <c r="D264" s="16" t="s">
        <v>14</v>
      </c>
      <c r="E264" s="17">
        <v>15.299999999999999</v>
      </c>
      <c r="F264" s="16">
        <v>44</v>
      </c>
      <c r="G264" s="17">
        <v>673.19999999999993</v>
      </c>
    </row>
    <row r="265" spans="1:7" x14ac:dyDescent="0.25">
      <c r="A265" s="23">
        <v>11</v>
      </c>
      <c r="B265" s="52" t="s">
        <v>51</v>
      </c>
      <c r="C265" s="21"/>
      <c r="D265" s="16" t="s">
        <v>14</v>
      </c>
      <c r="E265" s="17">
        <v>10.319999999999999</v>
      </c>
      <c r="F265" s="16">
        <v>54</v>
      </c>
      <c r="G265" s="17">
        <v>557.28</v>
      </c>
    </row>
    <row r="266" spans="1:7" x14ac:dyDescent="0.25">
      <c r="A266" s="23">
        <v>12</v>
      </c>
      <c r="B266" s="52" t="s">
        <v>52</v>
      </c>
      <c r="C266" s="21"/>
      <c r="D266" s="16" t="s">
        <v>14</v>
      </c>
      <c r="E266" s="17">
        <v>21.66</v>
      </c>
      <c r="F266" s="16">
        <v>42</v>
      </c>
      <c r="G266" s="17">
        <v>909.72</v>
      </c>
    </row>
    <row r="267" spans="1:7" x14ac:dyDescent="0.25">
      <c r="A267" s="24">
        <v>13</v>
      </c>
      <c r="B267" s="60" t="s">
        <v>53</v>
      </c>
      <c r="C267" s="61"/>
      <c r="D267" s="16" t="s">
        <v>14</v>
      </c>
      <c r="E267" s="15">
        <v>30</v>
      </c>
      <c r="F267" s="16">
        <v>100</v>
      </c>
      <c r="G267" s="17">
        <v>3000</v>
      </c>
    </row>
    <row r="268" spans="1:7" x14ac:dyDescent="0.25">
      <c r="A268" s="24">
        <v>14</v>
      </c>
      <c r="B268" s="60" t="s">
        <v>54</v>
      </c>
      <c r="C268" s="61"/>
      <c r="D268" s="16" t="s">
        <v>14</v>
      </c>
      <c r="E268" s="16">
        <v>7.92</v>
      </c>
      <c r="F268" s="16">
        <v>200</v>
      </c>
      <c r="G268" s="17">
        <v>1584</v>
      </c>
    </row>
    <row r="269" spans="1:7" x14ac:dyDescent="0.25">
      <c r="A269" s="28"/>
      <c r="B269" s="62" t="s">
        <v>24</v>
      </c>
      <c r="C269" s="61"/>
      <c r="D269" s="30"/>
      <c r="E269" s="30"/>
      <c r="F269" s="31"/>
      <c r="G269" s="32">
        <f>SUM(G255:G268)</f>
        <v>22485.9</v>
      </c>
    </row>
  </sheetData>
  <mergeCells count="115">
    <mergeCell ref="B97:C97"/>
    <mergeCell ref="B101:C101"/>
    <mergeCell ref="B102:C102"/>
    <mergeCell ref="B105:C105"/>
    <mergeCell ref="B106:C106"/>
    <mergeCell ref="B50:C50"/>
    <mergeCell ref="B51:C51"/>
    <mergeCell ref="B54:C54"/>
    <mergeCell ref="B58:C58"/>
    <mergeCell ref="B59:C59"/>
    <mergeCell ref="B94:C94"/>
    <mergeCell ref="B63:C63"/>
    <mergeCell ref="C68:G68"/>
    <mergeCell ref="B71:C71"/>
    <mergeCell ref="B72:C72"/>
    <mergeCell ref="B75:C75"/>
    <mergeCell ref="B79:C79"/>
    <mergeCell ref="B80:C80"/>
    <mergeCell ref="B83:C83"/>
    <mergeCell ref="B84:C84"/>
    <mergeCell ref="C90:G90"/>
    <mergeCell ref="B93:C93"/>
    <mergeCell ref="B112:C112"/>
    <mergeCell ref="B115:C115"/>
    <mergeCell ref="B116:C116"/>
    <mergeCell ref="B119:C119"/>
    <mergeCell ref="B120:C120"/>
    <mergeCell ref="B30:C30"/>
    <mergeCell ref="C2:G2"/>
    <mergeCell ref="C5:G5"/>
    <mergeCell ref="B8:C8"/>
    <mergeCell ref="B9:C9"/>
    <mergeCell ref="B12:C12"/>
    <mergeCell ref="B16:C16"/>
    <mergeCell ref="B17:C17"/>
    <mergeCell ref="B20:C20"/>
    <mergeCell ref="B21:C21"/>
    <mergeCell ref="C26:G26"/>
    <mergeCell ref="B29:C29"/>
    <mergeCell ref="B62:C62"/>
    <mergeCell ref="B33:C33"/>
    <mergeCell ref="B37:C37"/>
    <mergeCell ref="B38:C38"/>
    <mergeCell ref="B41:C41"/>
    <mergeCell ref="B42:C42"/>
    <mergeCell ref="C47:G47"/>
    <mergeCell ref="B132:C132"/>
    <mergeCell ref="B135:C135"/>
    <mergeCell ref="B136:C136"/>
    <mergeCell ref="B139:C139"/>
    <mergeCell ref="B140:C140"/>
    <mergeCell ref="B123:C123"/>
    <mergeCell ref="B124:C124"/>
    <mergeCell ref="B127:C127"/>
    <mergeCell ref="B128:C128"/>
    <mergeCell ref="B129:C129"/>
    <mergeCell ref="B155:C155"/>
    <mergeCell ref="B156:C156"/>
    <mergeCell ref="B159:C159"/>
    <mergeCell ref="B160:C160"/>
    <mergeCell ref="B163:C163"/>
    <mergeCell ref="B143:C143"/>
    <mergeCell ref="B144:C144"/>
    <mergeCell ref="B147:C147"/>
    <mergeCell ref="B148:C148"/>
    <mergeCell ref="B149:C149"/>
    <mergeCell ref="B176:C176"/>
    <mergeCell ref="B179:C179"/>
    <mergeCell ref="B180:C180"/>
    <mergeCell ref="B183:C183"/>
    <mergeCell ref="B184:C184"/>
    <mergeCell ref="B164:C164"/>
    <mergeCell ref="B167:C167"/>
    <mergeCell ref="B168:C168"/>
    <mergeCell ref="B169:C169"/>
    <mergeCell ref="B175:C175"/>
    <mergeCell ref="B199:C199"/>
    <mergeCell ref="B200:C200"/>
    <mergeCell ref="B203:C203"/>
    <mergeCell ref="B204:C204"/>
    <mergeCell ref="B207:C207"/>
    <mergeCell ref="B187:C187"/>
    <mergeCell ref="B188:C188"/>
    <mergeCell ref="B189:C189"/>
    <mergeCell ref="B195:C195"/>
    <mergeCell ref="B196:C196"/>
    <mergeCell ref="B220:C220"/>
    <mergeCell ref="B223:C223"/>
    <mergeCell ref="B224:C224"/>
    <mergeCell ref="B227:C227"/>
    <mergeCell ref="B228:C228"/>
    <mergeCell ref="B208:C208"/>
    <mergeCell ref="B209:C209"/>
    <mergeCell ref="B215:C215"/>
    <mergeCell ref="B216:C216"/>
    <mergeCell ref="B219:C219"/>
    <mergeCell ref="B243:C243"/>
    <mergeCell ref="B244:C244"/>
    <mergeCell ref="B247:C247"/>
    <mergeCell ref="B248:C248"/>
    <mergeCell ref="B249:C249"/>
    <mergeCell ref="B229:C229"/>
    <mergeCell ref="B235:C235"/>
    <mergeCell ref="B236:C236"/>
    <mergeCell ref="B239:C239"/>
    <mergeCell ref="B240:C240"/>
    <mergeCell ref="B264:C264"/>
    <mergeCell ref="B267:C267"/>
    <mergeCell ref="B268:C268"/>
    <mergeCell ref="B269:C269"/>
    <mergeCell ref="B255:C255"/>
    <mergeCell ref="B256:C256"/>
    <mergeCell ref="B259:C259"/>
    <mergeCell ref="B260:C260"/>
    <mergeCell ref="B263:C26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7"/>
  <sheetViews>
    <sheetView workbookViewId="0">
      <selection activeCell="A4" sqref="A4:Q33"/>
    </sheetView>
  </sheetViews>
  <sheetFormatPr defaultRowHeight="15" x14ac:dyDescent="0.25"/>
  <cols>
    <col min="2" max="2" width="53.5703125" bestFit="1" customWidth="1"/>
    <col min="3" max="3" width="26.5703125" hidden="1" customWidth="1"/>
    <col min="17" max="17" width="10.7109375" customWidth="1"/>
  </cols>
  <sheetData>
    <row r="4" spans="1:17" ht="15.75" x14ac:dyDescent="0.25">
      <c r="C4" s="67" t="s">
        <v>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7" ht="16.5" thickBot="1" x14ac:dyDescent="0.3">
      <c r="C5" s="69" t="s">
        <v>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7" ht="15.75" thickBot="1" x14ac:dyDescent="0.3">
      <c r="A6" s="1"/>
      <c r="B6" s="2"/>
      <c r="C6" s="3"/>
      <c r="D6" s="1"/>
      <c r="E6" s="3"/>
      <c r="F6" s="3" t="s">
        <v>2</v>
      </c>
      <c r="G6" s="4"/>
      <c r="H6" s="3" t="s">
        <v>3</v>
      </c>
      <c r="I6" s="4"/>
      <c r="J6" s="3" t="s">
        <v>4</v>
      </c>
      <c r="K6" s="4"/>
      <c r="L6" s="3" t="s">
        <v>5</v>
      </c>
      <c r="M6" s="4"/>
      <c r="N6" s="2" t="s">
        <v>6</v>
      </c>
      <c r="O6" s="3"/>
      <c r="P6" s="5" t="s">
        <v>7</v>
      </c>
      <c r="Q6" s="6"/>
    </row>
    <row r="7" spans="1:17" ht="15.75" thickBot="1" x14ac:dyDescent="0.3">
      <c r="A7" s="7" t="s">
        <v>8</v>
      </c>
      <c r="B7" s="8" t="s">
        <v>9</v>
      </c>
      <c r="C7" s="9"/>
      <c r="D7" s="7" t="s">
        <v>10</v>
      </c>
      <c r="E7" s="10" t="s">
        <v>11</v>
      </c>
      <c r="F7" s="11" t="s">
        <v>12</v>
      </c>
      <c r="G7" s="7" t="s">
        <v>13</v>
      </c>
      <c r="H7" s="7" t="s">
        <v>12</v>
      </c>
      <c r="I7" s="7" t="s">
        <v>13</v>
      </c>
      <c r="J7" s="7" t="s">
        <v>12</v>
      </c>
      <c r="K7" s="7" t="s">
        <v>13</v>
      </c>
      <c r="L7" s="7" t="s">
        <v>12</v>
      </c>
      <c r="M7" s="7" t="s">
        <v>13</v>
      </c>
      <c r="N7" s="7" t="s">
        <v>12</v>
      </c>
      <c r="O7" s="8" t="s">
        <v>13</v>
      </c>
      <c r="P7" s="12" t="s">
        <v>12</v>
      </c>
      <c r="Q7" s="12" t="s">
        <v>13</v>
      </c>
    </row>
    <row r="8" spans="1:17" ht="15.75" thickBot="1" x14ac:dyDescent="0.3">
      <c r="A8" s="13">
        <v>1</v>
      </c>
      <c r="B8" s="63" t="s">
        <v>27</v>
      </c>
      <c r="C8" s="64"/>
      <c r="D8" s="14" t="s">
        <v>14</v>
      </c>
      <c r="E8" s="14">
        <v>15.84</v>
      </c>
      <c r="F8" s="14">
        <v>113</v>
      </c>
      <c r="G8" s="15">
        <f>F8*E8</f>
        <v>1789.92</v>
      </c>
      <c r="H8" s="14">
        <v>113</v>
      </c>
      <c r="I8" s="15">
        <f>H8*E8</f>
        <v>1789.92</v>
      </c>
      <c r="J8" s="14">
        <v>113</v>
      </c>
      <c r="K8" s="15">
        <f>J8*E8</f>
        <v>1789.92</v>
      </c>
      <c r="L8" s="16">
        <v>227</v>
      </c>
      <c r="M8" s="17">
        <f>L8*E8</f>
        <v>3595.68</v>
      </c>
      <c r="N8" s="14">
        <v>228</v>
      </c>
      <c r="O8" s="18">
        <f>N8*E8</f>
        <v>3611.52</v>
      </c>
      <c r="P8" s="19">
        <f>F8+H8+J8+L8+N8</f>
        <v>794</v>
      </c>
      <c r="Q8" s="20">
        <f>G8+I8+K8+M8+O8</f>
        <v>12576.960000000001</v>
      </c>
    </row>
    <row r="9" spans="1:17" x14ac:dyDescent="0.25">
      <c r="A9" s="16">
        <v>2</v>
      </c>
      <c r="B9" s="63" t="s">
        <v>27</v>
      </c>
      <c r="C9" s="64"/>
      <c r="D9" s="16" t="s">
        <v>14</v>
      </c>
      <c r="E9" s="16">
        <v>15.84</v>
      </c>
      <c r="F9" s="16">
        <v>144</v>
      </c>
      <c r="G9" s="15">
        <f t="shared" ref="G9:G23" si="0">F9*E9</f>
        <v>2280.96</v>
      </c>
      <c r="H9" s="16">
        <v>144</v>
      </c>
      <c r="I9" s="15">
        <f t="shared" ref="I9:I23" si="1">H9*E9</f>
        <v>2280.96</v>
      </c>
      <c r="J9" s="16">
        <v>144</v>
      </c>
      <c r="K9" s="15">
        <f t="shared" ref="K9:K23" si="2">J9*E9</f>
        <v>2280.96</v>
      </c>
      <c r="L9" s="16">
        <v>288</v>
      </c>
      <c r="M9" s="17">
        <f t="shared" ref="M9:M23" si="3">L9*E9</f>
        <v>4561.92</v>
      </c>
      <c r="N9" s="16">
        <v>288</v>
      </c>
      <c r="O9" s="18">
        <f t="shared" ref="O9:O23" si="4">N9*E9</f>
        <v>4561.92</v>
      </c>
      <c r="P9" s="19">
        <f t="shared" ref="P9:Q19" si="5">F9+H9+J9+L9+N9</f>
        <v>1008</v>
      </c>
      <c r="Q9" s="20">
        <f t="shared" si="5"/>
        <v>15966.72</v>
      </c>
    </row>
    <row r="10" spans="1:17" x14ac:dyDescent="0.25">
      <c r="A10" s="16">
        <v>3</v>
      </c>
      <c r="B10" s="21" t="s">
        <v>28</v>
      </c>
      <c r="C10" s="22"/>
      <c r="D10" s="16" t="s">
        <v>14</v>
      </c>
      <c r="E10" s="16">
        <v>12.72</v>
      </c>
      <c r="F10" s="16">
        <v>125</v>
      </c>
      <c r="G10" s="15">
        <f t="shared" si="0"/>
        <v>1590</v>
      </c>
      <c r="H10" s="16">
        <v>125</v>
      </c>
      <c r="I10" s="15">
        <f t="shared" si="1"/>
        <v>1590</v>
      </c>
      <c r="J10" s="16">
        <v>125</v>
      </c>
      <c r="K10" s="15">
        <f t="shared" si="2"/>
        <v>1590</v>
      </c>
      <c r="L10" s="16">
        <v>210</v>
      </c>
      <c r="M10" s="17">
        <f t="shared" si="3"/>
        <v>2671.2000000000003</v>
      </c>
      <c r="N10" s="16">
        <v>210</v>
      </c>
      <c r="O10" s="18">
        <f t="shared" si="4"/>
        <v>2671.2000000000003</v>
      </c>
      <c r="P10" s="19">
        <f t="shared" si="5"/>
        <v>795</v>
      </c>
      <c r="Q10" s="20">
        <f t="shared" si="5"/>
        <v>10112.400000000001</v>
      </c>
    </row>
    <row r="11" spans="1:17" x14ac:dyDescent="0.25">
      <c r="A11" s="16">
        <v>4</v>
      </c>
      <c r="B11" s="21" t="s">
        <v>29</v>
      </c>
      <c r="C11" s="22"/>
      <c r="D11" s="16" t="s">
        <v>14</v>
      </c>
      <c r="E11" s="16">
        <v>112.98</v>
      </c>
      <c r="F11" s="16">
        <v>37</v>
      </c>
      <c r="G11" s="15">
        <f t="shared" si="0"/>
        <v>4180.26</v>
      </c>
      <c r="H11" s="16">
        <v>37</v>
      </c>
      <c r="I11" s="15">
        <f t="shared" si="1"/>
        <v>4180.26</v>
      </c>
      <c r="J11" s="16">
        <v>37</v>
      </c>
      <c r="K11" s="15">
        <f t="shared" si="2"/>
        <v>4180.26</v>
      </c>
      <c r="L11" s="16">
        <v>75</v>
      </c>
      <c r="M11" s="17">
        <f t="shared" si="3"/>
        <v>8473.5</v>
      </c>
      <c r="N11" s="23">
        <v>76</v>
      </c>
      <c r="O11" s="18">
        <f t="shared" si="4"/>
        <v>8586.48</v>
      </c>
      <c r="P11" s="19">
        <f t="shared" si="5"/>
        <v>262</v>
      </c>
      <c r="Q11" s="20">
        <f t="shared" si="5"/>
        <v>29600.76</v>
      </c>
    </row>
    <row r="12" spans="1:17" x14ac:dyDescent="0.25">
      <c r="A12" s="16">
        <v>5</v>
      </c>
      <c r="B12" s="58" t="s">
        <v>30</v>
      </c>
      <c r="C12" s="59"/>
      <c r="D12" s="16" t="s">
        <v>14</v>
      </c>
      <c r="E12" s="16">
        <v>5.64</v>
      </c>
      <c r="F12" s="16">
        <v>640</v>
      </c>
      <c r="G12" s="15">
        <f t="shared" si="0"/>
        <v>3609.6</v>
      </c>
      <c r="H12" s="16">
        <v>640</v>
      </c>
      <c r="I12" s="15">
        <f t="shared" si="1"/>
        <v>3609.6</v>
      </c>
      <c r="J12" s="16">
        <v>640</v>
      </c>
      <c r="K12" s="15">
        <f t="shared" si="2"/>
        <v>3609.6</v>
      </c>
      <c r="L12" s="16">
        <v>1440</v>
      </c>
      <c r="M12" s="17">
        <f t="shared" si="3"/>
        <v>8121.5999999999995</v>
      </c>
      <c r="N12" s="23">
        <v>1440</v>
      </c>
      <c r="O12" s="18">
        <f t="shared" si="4"/>
        <v>8121.5999999999995</v>
      </c>
      <c r="P12" s="19">
        <f t="shared" si="5"/>
        <v>4800</v>
      </c>
      <c r="Q12" s="20">
        <f t="shared" si="5"/>
        <v>27071.999999999996</v>
      </c>
    </row>
    <row r="13" spans="1:17" x14ac:dyDescent="0.25">
      <c r="A13" s="16">
        <v>6</v>
      </c>
      <c r="B13" s="21" t="s">
        <v>15</v>
      </c>
      <c r="C13" s="21"/>
      <c r="D13" s="16" t="s">
        <v>14</v>
      </c>
      <c r="E13" s="16">
        <v>4.26</v>
      </c>
      <c r="F13" s="16">
        <v>375</v>
      </c>
      <c r="G13" s="15">
        <f t="shared" si="0"/>
        <v>1597.5</v>
      </c>
      <c r="H13" s="16">
        <v>375</v>
      </c>
      <c r="I13" s="15">
        <f t="shared" si="1"/>
        <v>1597.5</v>
      </c>
      <c r="J13" s="16">
        <v>377</v>
      </c>
      <c r="K13" s="15">
        <f t="shared" si="2"/>
        <v>1606.02</v>
      </c>
      <c r="L13" s="16">
        <v>680</v>
      </c>
      <c r="M13" s="17">
        <f t="shared" si="3"/>
        <v>2896.7999999999997</v>
      </c>
      <c r="N13" s="23">
        <v>680</v>
      </c>
      <c r="O13" s="18">
        <f t="shared" si="4"/>
        <v>2896.7999999999997</v>
      </c>
      <c r="P13" s="19">
        <f t="shared" si="5"/>
        <v>2487</v>
      </c>
      <c r="Q13" s="20">
        <f t="shared" si="5"/>
        <v>10594.619999999999</v>
      </c>
    </row>
    <row r="14" spans="1:17" x14ac:dyDescent="0.25">
      <c r="A14" s="23">
        <v>7</v>
      </c>
      <c r="B14" s="21" t="s">
        <v>31</v>
      </c>
      <c r="C14" s="21"/>
      <c r="D14" s="16" t="s">
        <v>14</v>
      </c>
      <c r="E14" s="16">
        <v>22.26</v>
      </c>
      <c r="F14" s="16">
        <v>135</v>
      </c>
      <c r="G14" s="15">
        <f t="shared" si="0"/>
        <v>3005.1000000000004</v>
      </c>
      <c r="H14" s="16">
        <v>135</v>
      </c>
      <c r="I14" s="15">
        <f t="shared" si="1"/>
        <v>3005.1000000000004</v>
      </c>
      <c r="J14" s="16">
        <v>135</v>
      </c>
      <c r="K14" s="15">
        <f t="shared" si="2"/>
        <v>3005.1000000000004</v>
      </c>
      <c r="L14" s="16">
        <v>250</v>
      </c>
      <c r="M14" s="17">
        <f t="shared" si="3"/>
        <v>5565</v>
      </c>
      <c r="N14" s="16">
        <v>250</v>
      </c>
      <c r="O14" s="18">
        <f t="shared" si="4"/>
        <v>5565</v>
      </c>
      <c r="P14" s="19">
        <f t="shared" si="5"/>
        <v>905</v>
      </c>
      <c r="Q14" s="20">
        <f t="shared" si="5"/>
        <v>20145.300000000003</v>
      </c>
    </row>
    <row r="15" spans="1:17" x14ac:dyDescent="0.25">
      <c r="A15" s="23">
        <v>8</v>
      </c>
      <c r="B15" s="21" t="s">
        <v>16</v>
      </c>
      <c r="C15" s="21"/>
      <c r="D15" s="16" t="s">
        <v>14</v>
      </c>
      <c r="E15" s="16">
        <v>7.5</v>
      </c>
      <c r="F15" s="16">
        <v>657</v>
      </c>
      <c r="G15" s="15">
        <f t="shared" si="0"/>
        <v>4927.5</v>
      </c>
      <c r="H15" s="16">
        <v>657</v>
      </c>
      <c r="I15" s="15">
        <f t="shared" si="1"/>
        <v>4927.5</v>
      </c>
      <c r="J15" s="16">
        <v>650</v>
      </c>
      <c r="K15" s="15">
        <f t="shared" si="2"/>
        <v>4875</v>
      </c>
      <c r="L15" s="16">
        <v>1200</v>
      </c>
      <c r="M15" s="17">
        <f t="shared" si="3"/>
        <v>9000</v>
      </c>
      <c r="N15" s="16">
        <v>1200</v>
      </c>
      <c r="O15" s="18">
        <f t="shared" si="4"/>
        <v>9000</v>
      </c>
      <c r="P15" s="19">
        <f t="shared" si="5"/>
        <v>4364</v>
      </c>
      <c r="Q15" s="20">
        <f t="shared" si="5"/>
        <v>32730</v>
      </c>
    </row>
    <row r="16" spans="1:17" x14ac:dyDescent="0.25">
      <c r="A16" s="23">
        <v>9</v>
      </c>
      <c r="B16" s="58" t="s">
        <v>17</v>
      </c>
      <c r="C16" s="59"/>
      <c r="D16" s="16" t="s">
        <v>14</v>
      </c>
      <c r="E16" s="16">
        <v>10.8</v>
      </c>
      <c r="F16" s="16">
        <v>100</v>
      </c>
      <c r="G16" s="15">
        <f t="shared" si="0"/>
        <v>1080</v>
      </c>
      <c r="H16" s="16">
        <v>100</v>
      </c>
      <c r="I16" s="15">
        <f t="shared" si="1"/>
        <v>1080</v>
      </c>
      <c r="J16" s="16">
        <v>100</v>
      </c>
      <c r="K16" s="15">
        <f t="shared" si="2"/>
        <v>1080</v>
      </c>
      <c r="L16" s="16">
        <v>140</v>
      </c>
      <c r="M16" s="17">
        <f t="shared" si="3"/>
        <v>1512</v>
      </c>
      <c r="N16" s="16">
        <v>140</v>
      </c>
      <c r="O16" s="18">
        <f t="shared" si="4"/>
        <v>1512</v>
      </c>
      <c r="P16" s="19">
        <f t="shared" si="5"/>
        <v>580</v>
      </c>
      <c r="Q16" s="20">
        <f t="shared" si="5"/>
        <v>6264</v>
      </c>
    </row>
    <row r="17" spans="1:17" x14ac:dyDescent="0.25">
      <c r="A17" s="23">
        <v>10</v>
      </c>
      <c r="B17" s="58" t="s">
        <v>18</v>
      </c>
      <c r="C17" s="59"/>
      <c r="D17" s="16" t="s">
        <v>14</v>
      </c>
      <c r="E17" s="16">
        <v>25.44</v>
      </c>
      <c r="F17" s="16">
        <v>56</v>
      </c>
      <c r="G17" s="15">
        <f t="shared" si="0"/>
        <v>1424.64</v>
      </c>
      <c r="H17" s="16">
        <v>56</v>
      </c>
      <c r="I17" s="15">
        <f t="shared" si="1"/>
        <v>1424.64</v>
      </c>
      <c r="J17" s="16">
        <v>56</v>
      </c>
      <c r="K17" s="15">
        <f t="shared" si="2"/>
        <v>1424.64</v>
      </c>
      <c r="L17" s="16">
        <v>66</v>
      </c>
      <c r="M17" s="17">
        <f t="shared" si="3"/>
        <v>1679.0400000000002</v>
      </c>
      <c r="N17" s="16">
        <v>66</v>
      </c>
      <c r="O17" s="18">
        <f t="shared" si="4"/>
        <v>1679.0400000000002</v>
      </c>
      <c r="P17" s="19">
        <f t="shared" si="5"/>
        <v>300</v>
      </c>
      <c r="Q17" s="20">
        <f t="shared" si="5"/>
        <v>7632</v>
      </c>
    </row>
    <row r="18" spans="1:17" x14ac:dyDescent="0.25">
      <c r="A18" s="23">
        <v>11</v>
      </c>
      <c r="B18" s="21" t="s">
        <v>19</v>
      </c>
      <c r="C18" s="21"/>
      <c r="D18" s="16" t="s">
        <v>14</v>
      </c>
      <c r="E18" s="16">
        <v>15.96</v>
      </c>
      <c r="F18" s="16">
        <v>55</v>
      </c>
      <c r="G18" s="15">
        <f t="shared" si="0"/>
        <v>877.80000000000007</v>
      </c>
      <c r="H18" s="16">
        <v>55</v>
      </c>
      <c r="I18" s="15">
        <f t="shared" si="1"/>
        <v>877.80000000000007</v>
      </c>
      <c r="J18" s="16">
        <v>55</v>
      </c>
      <c r="K18" s="15">
        <f t="shared" si="2"/>
        <v>877.80000000000007</v>
      </c>
      <c r="L18" s="16">
        <v>100</v>
      </c>
      <c r="M18" s="17">
        <f t="shared" si="3"/>
        <v>1596</v>
      </c>
      <c r="N18" s="16">
        <v>100</v>
      </c>
      <c r="O18" s="18">
        <f t="shared" si="4"/>
        <v>1596</v>
      </c>
      <c r="P18" s="19">
        <f t="shared" si="5"/>
        <v>365</v>
      </c>
      <c r="Q18" s="20">
        <f t="shared" ref="Q18:Q23" si="6">G18+I18+K18+M18+O18</f>
        <v>5825.4</v>
      </c>
    </row>
    <row r="19" spans="1:17" x14ac:dyDescent="0.25">
      <c r="A19" s="23">
        <v>12</v>
      </c>
      <c r="B19" s="21" t="s">
        <v>32</v>
      </c>
      <c r="C19" s="21"/>
      <c r="D19" s="16" t="s">
        <v>14</v>
      </c>
      <c r="E19" s="16">
        <v>15.3</v>
      </c>
      <c r="F19" s="16">
        <v>23</v>
      </c>
      <c r="G19" s="15">
        <f t="shared" si="0"/>
        <v>351.90000000000003</v>
      </c>
      <c r="H19" s="16">
        <v>23</v>
      </c>
      <c r="I19" s="15">
        <f t="shared" si="1"/>
        <v>351.90000000000003</v>
      </c>
      <c r="J19" s="16">
        <v>23</v>
      </c>
      <c r="K19" s="15">
        <f t="shared" si="2"/>
        <v>351.90000000000003</v>
      </c>
      <c r="L19" s="16">
        <v>45</v>
      </c>
      <c r="M19" s="17">
        <f t="shared" si="3"/>
        <v>688.5</v>
      </c>
      <c r="N19" s="16">
        <v>45</v>
      </c>
      <c r="O19" s="18">
        <f t="shared" si="4"/>
        <v>688.5</v>
      </c>
      <c r="P19" s="19">
        <f t="shared" si="5"/>
        <v>159</v>
      </c>
      <c r="Q19" s="20">
        <f t="shared" si="6"/>
        <v>2432.6999999999998</v>
      </c>
    </row>
    <row r="20" spans="1:17" x14ac:dyDescent="0.25">
      <c r="A20" s="24">
        <v>13</v>
      </c>
      <c r="B20" s="60" t="s">
        <v>20</v>
      </c>
      <c r="C20" s="61"/>
      <c r="D20" s="16" t="s">
        <v>14</v>
      </c>
      <c r="E20" s="16">
        <v>10.32</v>
      </c>
      <c r="F20" s="16">
        <v>40</v>
      </c>
      <c r="G20" s="15">
        <f t="shared" si="0"/>
        <v>412.8</v>
      </c>
      <c r="H20" s="16">
        <v>40</v>
      </c>
      <c r="I20" s="15">
        <f t="shared" si="1"/>
        <v>412.8</v>
      </c>
      <c r="J20" s="16">
        <v>40</v>
      </c>
      <c r="K20" s="15">
        <f t="shared" si="2"/>
        <v>412.8</v>
      </c>
      <c r="L20" s="16">
        <v>75</v>
      </c>
      <c r="M20" s="17">
        <f t="shared" si="3"/>
        <v>774</v>
      </c>
      <c r="N20" s="16">
        <v>75</v>
      </c>
      <c r="O20" s="18">
        <f t="shared" si="4"/>
        <v>774</v>
      </c>
      <c r="P20" s="19">
        <f>F20+H20+J20+L20+N20</f>
        <v>270</v>
      </c>
      <c r="Q20" s="20">
        <f t="shared" si="6"/>
        <v>2786.4</v>
      </c>
    </row>
    <row r="21" spans="1:17" x14ac:dyDescent="0.25">
      <c r="A21" s="24">
        <v>14</v>
      </c>
      <c r="B21" s="60" t="s">
        <v>21</v>
      </c>
      <c r="C21" s="61"/>
      <c r="D21" s="16" t="s">
        <v>14</v>
      </c>
      <c r="E21" s="16">
        <v>21.66</v>
      </c>
      <c r="F21" s="16">
        <v>25</v>
      </c>
      <c r="G21" s="15">
        <f t="shared" si="0"/>
        <v>541.5</v>
      </c>
      <c r="H21" s="16">
        <v>25</v>
      </c>
      <c r="I21" s="15">
        <f t="shared" si="1"/>
        <v>541.5</v>
      </c>
      <c r="J21" s="16">
        <v>25</v>
      </c>
      <c r="K21" s="15">
        <f t="shared" si="2"/>
        <v>541.5</v>
      </c>
      <c r="L21" s="16">
        <v>50</v>
      </c>
      <c r="M21" s="17">
        <f t="shared" si="3"/>
        <v>1083</v>
      </c>
      <c r="N21" s="16">
        <v>50</v>
      </c>
      <c r="O21" s="18">
        <f t="shared" si="4"/>
        <v>1083</v>
      </c>
      <c r="P21" s="19">
        <f>F21+H21+J21+L21+N21</f>
        <v>175</v>
      </c>
      <c r="Q21" s="20">
        <f t="shared" si="6"/>
        <v>3790.5</v>
      </c>
    </row>
    <row r="22" spans="1:17" ht="14.25" customHeight="1" x14ac:dyDescent="0.25">
      <c r="A22" s="24">
        <v>15</v>
      </c>
      <c r="B22" s="25" t="s">
        <v>22</v>
      </c>
      <c r="C22" s="26"/>
      <c r="D22" s="16" t="s">
        <v>14</v>
      </c>
      <c r="E22" s="27">
        <v>30</v>
      </c>
      <c r="F22" s="16">
        <v>106</v>
      </c>
      <c r="G22" s="15">
        <f t="shared" si="0"/>
        <v>3180</v>
      </c>
      <c r="H22" s="16">
        <v>106</v>
      </c>
      <c r="I22" s="15">
        <f t="shared" si="1"/>
        <v>3180</v>
      </c>
      <c r="J22" s="16">
        <v>106</v>
      </c>
      <c r="K22" s="15">
        <f t="shared" si="2"/>
        <v>3180</v>
      </c>
      <c r="L22" s="16">
        <v>212</v>
      </c>
      <c r="M22" s="17">
        <f t="shared" si="3"/>
        <v>6360</v>
      </c>
      <c r="N22" s="16">
        <v>212</v>
      </c>
      <c r="O22" s="18">
        <f t="shared" si="4"/>
        <v>6360</v>
      </c>
      <c r="P22" s="19">
        <f>F22+H22+J22+L22+N22</f>
        <v>742</v>
      </c>
      <c r="Q22" s="20">
        <f t="shared" si="6"/>
        <v>22260</v>
      </c>
    </row>
    <row r="23" spans="1:17" ht="15.75" customHeight="1" x14ac:dyDescent="0.25">
      <c r="A23" s="24">
        <v>16</v>
      </c>
      <c r="B23" s="25" t="s">
        <v>23</v>
      </c>
      <c r="C23" s="26"/>
      <c r="D23" s="16" t="s">
        <v>14</v>
      </c>
      <c r="E23" s="27">
        <v>7.92</v>
      </c>
      <c r="F23" s="16">
        <v>200</v>
      </c>
      <c r="G23" s="15">
        <f t="shared" si="0"/>
        <v>1584</v>
      </c>
      <c r="H23" s="16">
        <v>200</v>
      </c>
      <c r="I23" s="15">
        <f t="shared" si="1"/>
        <v>1584</v>
      </c>
      <c r="J23" s="16">
        <v>200</v>
      </c>
      <c r="K23" s="15">
        <f t="shared" si="2"/>
        <v>1584</v>
      </c>
      <c r="L23" s="16">
        <v>400</v>
      </c>
      <c r="M23" s="17">
        <f t="shared" si="3"/>
        <v>3168</v>
      </c>
      <c r="N23" s="16">
        <v>400</v>
      </c>
      <c r="O23" s="18">
        <f t="shared" si="4"/>
        <v>3168</v>
      </c>
      <c r="P23" s="19">
        <f>F23+H23+J23+L23+N23</f>
        <v>1400</v>
      </c>
      <c r="Q23" s="20">
        <f t="shared" si="6"/>
        <v>11088</v>
      </c>
    </row>
    <row r="24" spans="1:17" x14ac:dyDescent="0.25">
      <c r="A24" s="28"/>
      <c r="B24" s="29"/>
      <c r="C24" s="30" t="s">
        <v>24</v>
      </c>
      <c r="D24" s="30"/>
      <c r="E24" s="30"/>
      <c r="F24" s="31"/>
      <c r="G24" s="32">
        <f>SUM(G8:G23)</f>
        <v>32433.48</v>
      </c>
      <c r="H24" s="31"/>
      <c r="I24" s="32">
        <f>SUM(I8:I23)</f>
        <v>32433.48</v>
      </c>
      <c r="J24" s="31"/>
      <c r="K24" s="32">
        <f>SUM(K8:K23)</f>
        <v>32389.5</v>
      </c>
      <c r="L24" s="31"/>
      <c r="M24" s="32">
        <f>SUM(M8:M23)</f>
        <v>61746.239999999998</v>
      </c>
      <c r="N24" s="31"/>
      <c r="O24" s="33">
        <f>SUM(O8:O23)</f>
        <v>61875.060000000005</v>
      </c>
      <c r="P24" s="31"/>
      <c r="Q24" s="32">
        <f>SUM(Q8:Q23)</f>
        <v>220877.76</v>
      </c>
    </row>
    <row r="25" spans="1:17" x14ac:dyDescent="0.25">
      <c r="F25" s="34"/>
      <c r="G25" s="34"/>
      <c r="H25" s="35"/>
      <c r="I25" s="34"/>
      <c r="J25" s="34"/>
      <c r="L25" s="36"/>
    </row>
    <row r="26" spans="1:17" x14ac:dyDescent="0.25">
      <c r="B26" t="s">
        <v>25</v>
      </c>
    </row>
    <row r="27" spans="1:17" x14ac:dyDescent="0.25">
      <c r="B27" t="s">
        <v>26</v>
      </c>
    </row>
  </sheetData>
  <mergeCells count="9">
    <mergeCell ref="B17:C17"/>
    <mergeCell ref="B20:C20"/>
    <mergeCell ref="B21:C21"/>
    <mergeCell ref="C4:N4"/>
    <mergeCell ref="C5:N5"/>
    <mergeCell ref="B8:C8"/>
    <mergeCell ref="B9:C9"/>
    <mergeCell ref="B12:C1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Володимирівна</dc:creator>
  <cp:lastModifiedBy>Олена</cp:lastModifiedBy>
  <cp:lastPrinted>2017-09-11T06:37:27Z</cp:lastPrinted>
  <dcterms:created xsi:type="dcterms:W3CDTF">2017-09-11T06:06:54Z</dcterms:created>
  <dcterms:modified xsi:type="dcterms:W3CDTF">2017-09-11T06:54:49Z</dcterms:modified>
</cp:coreProperties>
</file>