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17" sheetId="1" r:id="rId1"/>
    <sheet name="2018" sheetId="3" r:id="rId2"/>
    <sheet name="2019" sheetId="4" r:id="rId3"/>
    <sheet name="2017-2019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5" l="1"/>
  <c r="C3" i="5"/>
  <c r="C4" i="5"/>
  <c r="C5" i="5"/>
  <c r="C2" i="5"/>
  <c r="U4" i="4"/>
  <c r="U5" i="4"/>
  <c r="U6" i="4"/>
  <c r="U7" i="4"/>
  <c r="U3" i="4"/>
  <c r="U4" i="3"/>
  <c r="U5" i="3"/>
  <c r="U6" i="3"/>
  <c r="U7" i="3"/>
  <c r="U3" i="3"/>
  <c r="U4" i="1"/>
  <c r="U5" i="1"/>
  <c r="U6" i="1"/>
  <c r="U7" i="1"/>
  <c r="U3" i="1"/>
</calcChain>
</file>

<file path=xl/sharedStrings.xml><?xml version="1.0" encoding="utf-8"?>
<sst xmlns="http://schemas.openxmlformats.org/spreadsheetml/2006/main" count="53" uniqueCount="8">
  <si>
    <t>ЮЗШ№1</t>
  </si>
  <si>
    <t>ЮЗШ№2</t>
  </si>
  <si>
    <t>ЮЗШ№3</t>
  </si>
  <si>
    <t>ЮЗШ№4</t>
  </si>
  <si>
    <t>Гімназія</t>
  </si>
  <si>
    <t>Фінансування ЗЗСО у 2017 році</t>
  </si>
  <si>
    <t>Фінансування ЗЗСО у 2018 році</t>
  </si>
  <si>
    <t>Фінансування ЗЗСО у 2019 році (І півріччя)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</si>
</sst>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3" fontId="0" fillId="0" borderId="0" xfId="0" applyNumberForma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ПОТОЧНІ ПРИДБАННЯ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98-4462-8D05-82AACC6E717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198-4462-8D05-82AACC6E7170}"/>
              </c:ext>
            </c:extLst>
          </c:dPt>
          <c:cat>
            <c:strRef>
              <c:f>'2017'!$B$3:$B$7</c:f>
              <c:strCache>
                <c:ptCount val="5"/>
                <c:pt idx="0">
                  <c:v>ЮЗШ№1</c:v>
                </c:pt>
                <c:pt idx="1">
                  <c:v>ЮЗШ№2</c:v>
                </c:pt>
                <c:pt idx="2">
                  <c:v>ЮЗШ№3</c:v>
                </c:pt>
                <c:pt idx="3">
                  <c:v>ЮЗШ№4</c:v>
                </c:pt>
                <c:pt idx="4">
                  <c:v>Гімназія</c:v>
                </c:pt>
              </c:strCache>
            </c:strRef>
          </c:cat>
          <c:val>
            <c:numRef>
              <c:f>'2017'!$C$3:$C$7</c:f>
              <c:numCache>
                <c:formatCode>General</c:formatCode>
                <c:ptCount val="5"/>
                <c:pt idx="0">
                  <c:v>580032.38</c:v>
                </c:pt>
                <c:pt idx="1">
                  <c:v>330302.18</c:v>
                </c:pt>
                <c:pt idx="2">
                  <c:v>451687.87</c:v>
                </c:pt>
                <c:pt idx="3">
                  <c:v>399770.98</c:v>
                </c:pt>
                <c:pt idx="4">
                  <c:v>196008.7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9-49C9-914F-0CB0C07E6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418520"/>
        <c:axId val="412419832"/>
      </c:barChart>
      <c:catAx>
        <c:axId val="41241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2419832"/>
        <c:crosses val="autoZero"/>
        <c:auto val="1"/>
        <c:lblAlgn val="ctr"/>
        <c:lblOffset val="100"/>
        <c:noMultiLvlLbl val="0"/>
      </c:catAx>
      <c:valAx>
        <c:axId val="4124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2418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КАПІТАЛЬНІ ПРИДБАННЯ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33F-4BEB-A404-41AEB52240DD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3F-4BEB-A404-41AEB52240DD}"/>
              </c:ext>
            </c:extLst>
          </c:dPt>
          <c:cat>
            <c:strRef>
              <c:f>'2017'!$I$3:$I$7</c:f>
              <c:strCache>
                <c:ptCount val="5"/>
                <c:pt idx="0">
                  <c:v>ЮЗШ№1</c:v>
                </c:pt>
                <c:pt idx="1">
                  <c:v>ЮЗШ№2</c:v>
                </c:pt>
                <c:pt idx="2">
                  <c:v>ЮЗШ№3</c:v>
                </c:pt>
                <c:pt idx="3">
                  <c:v>ЮЗШ№4</c:v>
                </c:pt>
                <c:pt idx="4">
                  <c:v>Гімназія</c:v>
                </c:pt>
              </c:strCache>
            </c:strRef>
          </c:cat>
          <c:val>
            <c:numRef>
              <c:f>'2017'!$J$3:$J$7</c:f>
              <c:numCache>
                <c:formatCode>General</c:formatCode>
                <c:ptCount val="5"/>
                <c:pt idx="0">
                  <c:v>122180</c:v>
                </c:pt>
                <c:pt idx="1">
                  <c:v>36342</c:v>
                </c:pt>
                <c:pt idx="2">
                  <c:v>76678</c:v>
                </c:pt>
                <c:pt idx="3">
                  <c:v>88487</c:v>
                </c:pt>
                <c:pt idx="4">
                  <c:v>128027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2-4813-8ADA-8FBA64EE3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6601392"/>
        <c:axId val="296603360"/>
      </c:barChart>
      <c:catAx>
        <c:axId val="29660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96603360"/>
        <c:crosses val="autoZero"/>
        <c:auto val="1"/>
        <c:lblAlgn val="ctr"/>
        <c:lblOffset val="100"/>
        <c:noMultiLvlLbl val="0"/>
      </c:catAx>
      <c:valAx>
        <c:axId val="29660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9660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ПОТОЧНІ РЕМОНТИ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2E7-4A7A-BD38-2B84DE8767F8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E7-4A7A-BD38-2B84DE8767F8}"/>
              </c:ext>
            </c:extLst>
          </c:dPt>
          <c:cat>
            <c:strRef>
              <c:f>'2017'!$P$3:$P$7</c:f>
              <c:strCache>
                <c:ptCount val="5"/>
                <c:pt idx="0">
                  <c:v>ЮЗШ№1</c:v>
                </c:pt>
                <c:pt idx="1">
                  <c:v>ЮЗШ№2</c:v>
                </c:pt>
                <c:pt idx="2">
                  <c:v>ЮЗШ№3</c:v>
                </c:pt>
                <c:pt idx="3">
                  <c:v>ЮЗШ№4</c:v>
                </c:pt>
                <c:pt idx="4">
                  <c:v>Гімназія</c:v>
                </c:pt>
              </c:strCache>
            </c:strRef>
          </c:cat>
          <c:val>
            <c:numRef>
              <c:f>'2017'!$Q$3:$Q$7</c:f>
              <c:numCache>
                <c:formatCode>General</c:formatCode>
                <c:ptCount val="5"/>
                <c:pt idx="0">
                  <c:v>52514.39</c:v>
                </c:pt>
                <c:pt idx="1">
                  <c:v>587509.79</c:v>
                </c:pt>
                <c:pt idx="2">
                  <c:v>277580.28999999998</c:v>
                </c:pt>
                <c:pt idx="3">
                  <c:v>493802.84</c:v>
                </c:pt>
                <c:pt idx="4">
                  <c:v>64536.82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7-454C-85C7-7D86EF295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344248"/>
        <c:axId val="301339984"/>
      </c:barChart>
      <c:catAx>
        <c:axId val="30134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01339984"/>
        <c:crosses val="autoZero"/>
        <c:auto val="1"/>
        <c:lblAlgn val="ctr"/>
        <c:lblOffset val="100"/>
        <c:noMultiLvlLbl val="0"/>
      </c:catAx>
      <c:valAx>
        <c:axId val="30133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01344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ПОТОЧНІ ПРИДБАННЯ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1B-4C26-BBE1-ED5395B30AF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51B-4C26-BBE1-ED5395B30AFB}"/>
              </c:ext>
            </c:extLst>
          </c:dPt>
          <c:cat>
            <c:strRef>
              <c:f>'2018'!$B$3:$B$7</c:f>
              <c:strCache>
                <c:ptCount val="5"/>
                <c:pt idx="0">
                  <c:v>ЮЗШ№1</c:v>
                </c:pt>
                <c:pt idx="1">
                  <c:v>ЮЗШ№2</c:v>
                </c:pt>
                <c:pt idx="2">
                  <c:v>ЮЗШ№3</c:v>
                </c:pt>
                <c:pt idx="3">
                  <c:v>ЮЗШ№4</c:v>
                </c:pt>
                <c:pt idx="4">
                  <c:v>Гімназія</c:v>
                </c:pt>
              </c:strCache>
            </c:strRef>
          </c:cat>
          <c:val>
            <c:numRef>
              <c:f>'2018'!$C$3:$C$7</c:f>
              <c:numCache>
                <c:formatCode>0</c:formatCode>
                <c:ptCount val="5"/>
                <c:pt idx="0">
                  <c:v>518598.88</c:v>
                </c:pt>
                <c:pt idx="1">
                  <c:v>439862.03</c:v>
                </c:pt>
                <c:pt idx="2">
                  <c:v>696013.14</c:v>
                </c:pt>
                <c:pt idx="3">
                  <c:v>559806.9</c:v>
                </c:pt>
                <c:pt idx="4">
                  <c:v>143653.09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5-46BA-A221-4B56C266F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418520"/>
        <c:axId val="412419832"/>
      </c:barChart>
      <c:catAx>
        <c:axId val="41241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2419832"/>
        <c:crosses val="autoZero"/>
        <c:auto val="1"/>
        <c:lblAlgn val="ctr"/>
        <c:lblOffset val="100"/>
        <c:noMultiLvlLbl val="0"/>
      </c:catAx>
      <c:valAx>
        <c:axId val="4124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2418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КАПІТАЛЬНІ ПРИДБАННЯ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A1B-4D5C-90B3-0161E9946E2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A1B-4D5C-90B3-0161E9946E21}"/>
              </c:ext>
            </c:extLst>
          </c:dPt>
          <c:cat>
            <c:strRef>
              <c:f>'2018'!$I$3:$I$7</c:f>
              <c:strCache>
                <c:ptCount val="5"/>
                <c:pt idx="0">
                  <c:v>ЮЗШ№1</c:v>
                </c:pt>
                <c:pt idx="1">
                  <c:v>ЮЗШ№2</c:v>
                </c:pt>
                <c:pt idx="2">
                  <c:v>ЮЗШ№3</c:v>
                </c:pt>
                <c:pt idx="3">
                  <c:v>ЮЗШ№4</c:v>
                </c:pt>
                <c:pt idx="4">
                  <c:v>Гімназія</c:v>
                </c:pt>
              </c:strCache>
            </c:strRef>
          </c:cat>
          <c:val>
            <c:numRef>
              <c:f>'2018'!$J$3:$J$7</c:f>
              <c:numCache>
                <c:formatCode>0</c:formatCode>
                <c:ptCount val="5"/>
                <c:pt idx="0">
                  <c:v>105238.8</c:v>
                </c:pt>
                <c:pt idx="1">
                  <c:v>45578.400000000001</c:v>
                </c:pt>
                <c:pt idx="2">
                  <c:v>153906.23999999999</c:v>
                </c:pt>
                <c:pt idx="3">
                  <c:v>108262</c:v>
                </c:pt>
                <c:pt idx="4">
                  <c:v>34233.56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A3-401C-BE4D-AC0A3E14C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6601392"/>
        <c:axId val="296603360"/>
      </c:barChart>
      <c:catAx>
        <c:axId val="29660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96603360"/>
        <c:crosses val="autoZero"/>
        <c:auto val="1"/>
        <c:lblAlgn val="ctr"/>
        <c:lblOffset val="100"/>
        <c:noMultiLvlLbl val="0"/>
      </c:catAx>
      <c:valAx>
        <c:axId val="29660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9660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ПОТОЧНІ РЕМОНТИ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C8C-4077-BE6F-8D431BA6FCFE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8C-4077-BE6F-8D431BA6FCFE}"/>
              </c:ext>
            </c:extLst>
          </c:dPt>
          <c:cat>
            <c:strRef>
              <c:f>'2018'!$P$3:$P$7</c:f>
              <c:strCache>
                <c:ptCount val="5"/>
                <c:pt idx="0">
                  <c:v>ЮЗШ№1</c:v>
                </c:pt>
                <c:pt idx="1">
                  <c:v>ЮЗШ№2</c:v>
                </c:pt>
                <c:pt idx="2">
                  <c:v>ЮЗШ№3</c:v>
                </c:pt>
                <c:pt idx="3">
                  <c:v>ЮЗШ№4</c:v>
                </c:pt>
                <c:pt idx="4">
                  <c:v>Гімназія</c:v>
                </c:pt>
              </c:strCache>
            </c:strRef>
          </c:cat>
          <c:val>
            <c:numRef>
              <c:f>'2018'!$Q$3:$Q$7</c:f>
              <c:numCache>
                <c:formatCode>General</c:formatCode>
                <c:ptCount val="5"/>
                <c:pt idx="0">
                  <c:v>83712.820000000007</c:v>
                </c:pt>
                <c:pt idx="1">
                  <c:v>21062.57</c:v>
                </c:pt>
                <c:pt idx="2">
                  <c:v>149982</c:v>
                </c:pt>
                <c:pt idx="3">
                  <c:v>250271.93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B-4B86-9B70-1994E69F1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344248"/>
        <c:axId val="301339984"/>
      </c:barChart>
      <c:catAx>
        <c:axId val="30134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01339984"/>
        <c:crosses val="autoZero"/>
        <c:auto val="1"/>
        <c:lblAlgn val="ctr"/>
        <c:lblOffset val="100"/>
        <c:noMultiLvlLbl val="0"/>
      </c:catAx>
      <c:valAx>
        <c:axId val="30133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01344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ПОТОЧНІ ПРИДБАННЯ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B5-4ADB-8D48-13DAF5479D4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3B5-4ADB-8D48-13DAF5479D4A}"/>
              </c:ext>
            </c:extLst>
          </c:dPt>
          <c:cat>
            <c:strRef>
              <c:f>'2019'!$B$3:$B$7</c:f>
              <c:strCache>
                <c:ptCount val="5"/>
                <c:pt idx="0">
                  <c:v>ЮЗШ№1</c:v>
                </c:pt>
                <c:pt idx="1">
                  <c:v>ЮЗШ№2</c:v>
                </c:pt>
                <c:pt idx="2">
                  <c:v>ЮЗШ№3</c:v>
                </c:pt>
                <c:pt idx="3">
                  <c:v>ЮЗШ№4</c:v>
                </c:pt>
                <c:pt idx="4">
                  <c:v>Гімназія</c:v>
                </c:pt>
              </c:strCache>
            </c:strRef>
          </c:cat>
          <c:val>
            <c:numRef>
              <c:f>'2019'!$C$3:$C$7</c:f>
              <c:numCache>
                <c:formatCode>General</c:formatCode>
                <c:ptCount val="5"/>
                <c:pt idx="0">
                  <c:v>435318.79</c:v>
                </c:pt>
                <c:pt idx="1">
                  <c:v>233902.81</c:v>
                </c:pt>
                <c:pt idx="2">
                  <c:v>320784.68</c:v>
                </c:pt>
                <c:pt idx="3">
                  <c:v>304209.82</c:v>
                </c:pt>
                <c:pt idx="4">
                  <c:v>98887.78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F-4EF3-A81B-0A97C2154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418520"/>
        <c:axId val="412419832"/>
      </c:barChart>
      <c:catAx>
        <c:axId val="41241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2419832"/>
        <c:crosses val="autoZero"/>
        <c:auto val="1"/>
        <c:lblAlgn val="ctr"/>
        <c:lblOffset val="100"/>
        <c:noMultiLvlLbl val="0"/>
      </c:catAx>
      <c:valAx>
        <c:axId val="4124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2418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КАПІТАЛЬНІ ПРИДБАННЯ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05-4064-BB6C-030A7BB9C92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05-4064-BB6C-030A7BB9C925}"/>
              </c:ext>
            </c:extLst>
          </c:dPt>
          <c:cat>
            <c:strRef>
              <c:f>'2019'!$I$3:$I$7</c:f>
              <c:strCache>
                <c:ptCount val="5"/>
                <c:pt idx="0">
                  <c:v>ЮЗШ№1</c:v>
                </c:pt>
                <c:pt idx="1">
                  <c:v>ЮЗШ№2</c:v>
                </c:pt>
                <c:pt idx="2">
                  <c:v>ЮЗШ№3</c:v>
                </c:pt>
                <c:pt idx="3">
                  <c:v>ЮЗШ№4</c:v>
                </c:pt>
                <c:pt idx="4">
                  <c:v>Гімназія</c:v>
                </c:pt>
              </c:strCache>
            </c:strRef>
          </c:cat>
          <c:val>
            <c:numRef>
              <c:f>'2019'!$J$3:$J$7</c:f>
              <c:numCache>
                <c:formatCode>General</c:formatCode>
                <c:ptCount val="5"/>
                <c:pt idx="0">
                  <c:v>84950</c:v>
                </c:pt>
                <c:pt idx="1">
                  <c:v>24000</c:v>
                </c:pt>
                <c:pt idx="2">
                  <c:v>40000</c:v>
                </c:pt>
                <c:pt idx="3">
                  <c:v>63783</c:v>
                </c:pt>
                <c:pt idx="4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C-4BF4-B371-AD6AC8208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6601392"/>
        <c:axId val="296603360"/>
      </c:barChart>
      <c:catAx>
        <c:axId val="29660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96603360"/>
        <c:crosses val="autoZero"/>
        <c:auto val="1"/>
        <c:lblAlgn val="ctr"/>
        <c:lblOffset val="100"/>
        <c:noMultiLvlLbl val="0"/>
      </c:catAx>
      <c:valAx>
        <c:axId val="29660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9660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ПОТОЧНІ РЕМОНТИ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FE-4628-80E5-87966A3AF97D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5FE-4628-80E5-87966A3AF97D}"/>
              </c:ext>
            </c:extLst>
          </c:dPt>
          <c:cat>
            <c:strRef>
              <c:f>'2019'!$P$3:$P$7</c:f>
              <c:strCache>
                <c:ptCount val="5"/>
                <c:pt idx="0">
                  <c:v>ЮЗШ№1</c:v>
                </c:pt>
                <c:pt idx="1">
                  <c:v>ЮЗШ№2</c:v>
                </c:pt>
                <c:pt idx="2">
                  <c:v>ЮЗШ№3</c:v>
                </c:pt>
                <c:pt idx="3">
                  <c:v>ЮЗШ№4</c:v>
                </c:pt>
                <c:pt idx="4">
                  <c:v>Гімназія</c:v>
                </c:pt>
              </c:strCache>
            </c:strRef>
          </c:cat>
          <c:val>
            <c:numRef>
              <c:f>'2019'!$Q$3:$Q$7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94616.68</c:v>
                </c:pt>
                <c:pt idx="4">
                  <c:v>119965.58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8-4713-A51D-B696260BA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344248"/>
        <c:axId val="301339984"/>
      </c:barChart>
      <c:catAx>
        <c:axId val="30134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01339984"/>
        <c:crosses val="autoZero"/>
        <c:auto val="1"/>
        <c:lblAlgn val="ctr"/>
        <c:lblOffset val="100"/>
        <c:noMultiLvlLbl val="0"/>
      </c:catAx>
      <c:valAx>
        <c:axId val="30133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01344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Фінансування ЗЗСО за період з</a:t>
            </a:r>
            <a:r>
              <a:rPr lang="uk-UA" baseline="0"/>
              <a:t> 2017 по 2019рік</a:t>
            </a:r>
            <a:endParaRPr lang="uk-UA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EF-4644-823F-4367CBE1CA0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EF-4644-823F-4367CBE1CA0C}"/>
              </c:ext>
            </c:extLst>
          </c:dPt>
          <c:cat>
            <c:strRef>
              <c:f>'2017-2019'!$B$2:$B$6</c:f>
              <c:strCache>
                <c:ptCount val="5"/>
                <c:pt idx="0">
                  <c:v>ЮЗШ№1</c:v>
                </c:pt>
                <c:pt idx="1">
                  <c:v>ЮЗШ№2</c:v>
                </c:pt>
                <c:pt idx="2">
                  <c:v>ЮЗШ№3</c:v>
                </c:pt>
                <c:pt idx="3">
                  <c:v>ЮЗШ№4</c:v>
                </c:pt>
                <c:pt idx="4">
                  <c:v>Гімназія</c:v>
                </c:pt>
              </c:strCache>
            </c:strRef>
          </c:cat>
          <c:val>
            <c:numRef>
              <c:f>'2017-2019'!$C$2:$C$6</c:f>
              <c:numCache>
                <c:formatCode>#,##0</c:formatCode>
                <c:ptCount val="5"/>
                <c:pt idx="0">
                  <c:v>1982546.06</c:v>
                </c:pt>
                <c:pt idx="1">
                  <c:v>1718559.78</c:v>
                </c:pt>
                <c:pt idx="2">
                  <c:v>2166632.2200000002</c:v>
                </c:pt>
                <c:pt idx="3">
                  <c:v>2363011.1500000004</c:v>
                </c:pt>
                <c:pt idx="4">
                  <c:v>800312.53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F-4DFF-A3B7-B7161672E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459240"/>
        <c:axId val="407463832"/>
      </c:barChart>
      <c:catAx>
        <c:axId val="40745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07463832"/>
        <c:crosses val="autoZero"/>
        <c:auto val="1"/>
        <c:lblAlgn val="ctr"/>
        <c:lblOffset val="100"/>
        <c:noMultiLvlLbl val="0"/>
      </c:catAx>
      <c:valAx>
        <c:axId val="407463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07459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11</xdr:row>
      <xdr:rowOff>28576</xdr:rowOff>
    </xdr:from>
    <xdr:to>
      <xdr:col>6</xdr:col>
      <xdr:colOff>600075</xdr:colOff>
      <xdr:row>24</xdr:row>
      <xdr:rowOff>161926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10</xdr:row>
      <xdr:rowOff>180975</xdr:rowOff>
    </xdr:from>
    <xdr:to>
      <xdr:col>14</xdr:col>
      <xdr:colOff>19050</xdr:colOff>
      <xdr:row>24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9525</xdr:colOff>
      <xdr:row>11</xdr:row>
      <xdr:rowOff>19051</xdr:rowOff>
    </xdr:from>
    <xdr:to>
      <xdr:col>21</xdr:col>
      <xdr:colOff>47625</xdr:colOff>
      <xdr:row>24</xdr:row>
      <xdr:rowOff>180975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11</xdr:row>
      <xdr:rowOff>28576</xdr:rowOff>
    </xdr:from>
    <xdr:to>
      <xdr:col>6</xdr:col>
      <xdr:colOff>600075</xdr:colOff>
      <xdr:row>24</xdr:row>
      <xdr:rowOff>161926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10</xdr:row>
      <xdr:rowOff>180975</xdr:rowOff>
    </xdr:from>
    <xdr:to>
      <xdr:col>14</xdr:col>
      <xdr:colOff>19050</xdr:colOff>
      <xdr:row>24</xdr:row>
      <xdr:rowOff>161925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9525</xdr:colOff>
      <xdr:row>11</xdr:row>
      <xdr:rowOff>19051</xdr:rowOff>
    </xdr:from>
    <xdr:to>
      <xdr:col>21</xdr:col>
      <xdr:colOff>47625</xdr:colOff>
      <xdr:row>24</xdr:row>
      <xdr:rowOff>180975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11</xdr:row>
      <xdr:rowOff>28576</xdr:rowOff>
    </xdr:from>
    <xdr:to>
      <xdr:col>6</xdr:col>
      <xdr:colOff>600075</xdr:colOff>
      <xdr:row>24</xdr:row>
      <xdr:rowOff>161926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10</xdr:row>
      <xdr:rowOff>180975</xdr:rowOff>
    </xdr:from>
    <xdr:to>
      <xdr:col>14</xdr:col>
      <xdr:colOff>19050</xdr:colOff>
      <xdr:row>24</xdr:row>
      <xdr:rowOff>161925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9525</xdr:colOff>
      <xdr:row>11</xdr:row>
      <xdr:rowOff>19051</xdr:rowOff>
    </xdr:from>
    <xdr:to>
      <xdr:col>21</xdr:col>
      <xdr:colOff>47625</xdr:colOff>
      <xdr:row>24</xdr:row>
      <xdr:rowOff>180975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28575</xdr:rowOff>
    </xdr:from>
    <xdr:to>
      <xdr:col>8</xdr:col>
      <xdr:colOff>295275</xdr:colOff>
      <xdr:row>22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10"/>
  <sheetViews>
    <sheetView tabSelected="1" topLeftCell="A7" workbookViewId="0">
      <selection activeCell="X20" sqref="X20"/>
    </sheetView>
  </sheetViews>
  <sheetFormatPr defaultRowHeight="15" x14ac:dyDescent="0.25"/>
  <cols>
    <col min="1" max="1" width="1.7109375" customWidth="1"/>
    <col min="4" max="4" width="11.42578125" customWidth="1"/>
    <col min="17" max="17" width="10" customWidth="1"/>
  </cols>
  <sheetData>
    <row r="3" spans="2:21" x14ac:dyDescent="0.25">
      <c r="B3" t="s">
        <v>0</v>
      </c>
      <c r="C3">
        <v>580032.38</v>
      </c>
      <c r="I3" t="s">
        <v>0</v>
      </c>
      <c r="J3">
        <v>122180</v>
      </c>
      <c r="P3" t="s">
        <v>0</v>
      </c>
      <c r="Q3">
        <v>52514.39</v>
      </c>
      <c r="U3">
        <f>C3+J3+Q3</f>
        <v>754726.77</v>
      </c>
    </row>
    <row r="4" spans="2:21" x14ac:dyDescent="0.25">
      <c r="B4" t="s">
        <v>1</v>
      </c>
      <c r="C4">
        <v>330302.18</v>
      </c>
      <c r="I4" t="s">
        <v>1</v>
      </c>
      <c r="J4">
        <v>36342</v>
      </c>
      <c r="P4" t="s">
        <v>1</v>
      </c>
      <c r="Q4">
        <v>587509.79</v>
      </c>
      <c r="U4">
        <f t="shared" ref="U4:U7" si="0">C4+J4+Q4</f>
        <v>954153.97</v>
      </c>
    </row>
    <row r="5" spans="2:21" x14ac:dyDescent="0.25">
      <c r="B5" t="s">
        <v>2</v>
      </c>
      <c r="C5">
        <v>451687.87</v>
      </c>
      <c r="I5" t="s">
        <v>2</v>
      </c>
      <c r="J5">
        <v>76678</v>
      </c>
      <c r="P5" t="s">
        <v>2</v>
      </c>
      <c r="Q5">
        <v>277580.28999999998</v>
      </c>
      <c r="U5">
        <f t="shared" si="0"/>
        <v>805946.15999999992</v>
      </c>
    </row>
    <row r="6" spans="2:21" x14ac:dyDescent="0.25">
      <c r="B6" t="s">
        <v>3</v>
      </c>
      <c r="C6">
        <v>399770.98</v>
      </c>
      <c r="I6" t="s">
        <v>3</v>
      </c>
      <c r="J6">
        <v>88487</v>
      </c>
      <c r="P6" t="s">
        <v>3</v>
      </c>
      <c r="Q6">
        <v>493802.84</v>
      </c>
      <c r="U6">
        <f t="shared" si="0"/>
        <v>982060.82000000007</v>
      </c>
    </row>
    <row r="7" spans="2:21" x14ac:dyDescent="0.25">
      <c r="B7" t="s">
        <v>4</v>
      </c>
      <c r="C7">
        <v>196008.7</v>
      </c>
      <c r="I7" t="s">
        <v>4</v>
      </c>
      <c r="J7">
        <v>128027</v>
      </c>
      <c r="P7" t="s">
        <v>4</v>
      </c>
      <c r="Q7">
        <v>64536.82</v>
      </c>
      <c r="U7">
        <f t="shared" si="0"/>
        <v>388572.52</v>
      </c>
    </row>
    <row r="10" spans="2:21" ht="21" x14ac:dyDescent="0.35">
      <c r="B10" s="3" t="s">
        <v>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</sheetData>
  <mergeCells count="1">
    <mergeCell ref="B10:U1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10"/>
  <sheetViews>
    <sheetView topLeftCell="A7" workbookViewId="0">
      <selection activeCell="N28" sqref="N28"/>
    </sheetView>
  </sheetViews>
  <sheetFormatPr defaultRowHeight="15" x14ac:dyDescent="0.25"/>
  <cols>
    <col min="1" max="1" width="1.7109375" customWidth="1"/>
    <col min="3" max="3" width="9.5703125" bestFit="1" customWidth="1"/>
    <col min="4" max="4" width="11.42578125" customWidth="1"/>
    <col min="10" max="10" width="9.7109375" customWidth="1"/>
    <col min="17" max="17" width="10" customWidth="1"/>
  </cols>
  <sheetData>
    <row r="3" spans="2:21" x14ac:dyDescent="0.25">
      <c r="B3" t="s">
        <v>0</v>
      </c>
      <c r="C3" s="1">
        <v>518598.88</v>
      </c>
      <c r="I3" t="s">
        <v>0</v>
      </c>
      <c r="J3" s="1">
        <v>105238.8</v>
      </c>
      <c r="P3" t="s">
        <v>0</v>
      </c>
      <c r="Q3">
        <v>83712.820000000007</v>
      </c>
      <c r="U3" s="1">
        <f>C3+J3+Q3</f>
        <v>707550.5</v>
      </c>
    </row>
    <row r="4" spans="2:21" x14ac:dyDescent="0.25">
      <c r="B4" t="s">
        <v>1</v>
      </c>
      <c r="C4" s="1">
        <v>439862.03</v>
      </c>
      <c r="I4" t="s">
        <v>1</v>
      </c>
      <c r="J4" s="1">
        <v>45578.400000000001</v>
      </c>
      <c r="P4" t="s">
        <v>1</v>
      </c>
      <c r="Q4">
        <v>21062.57</v>
      </c>
      <c r="U4" s="1">
        <f t="shared" ref="U4:U7" si="0">C4+J4+Q4</f>
        <v>506503.00000000006</v>
      </c>
    </row>
    <row r="5" spans="2:21" x14ac:dyDescent="0.25">
      <c r="B5" t="s">
        <v>2</v>
      </c>
      <c r="C5" s="1">
        <v>696013.14</v>
      </c>
      <c r="I5" t="s">
        <v>2</v>
      </c>
      <c r="J5" s="1">
        <v>153906.23999999999</v>
      </c>
      <c r="P5" t="s">
        <v>2</v>
      </c>
      <c r="Q5">
        <v>149982</v>
      </c>
      <c r="U5" s="1">
        <f t="shared" si="0"/>
        <v>999901.38</v>
      </c>
    </row>
    <row r="6" spans="2:21" x14ac:dyDescent="0.25">
      <c r="B6" t="s">
        <v>3</v>
      </c>
      <c r="C6" s="1">
        <v>559806.9</v>
      </c>
      <c r="I6" t="s">
        <v>3</v>
      </c>
      <c r="J6" s="1">
        <v>108262</v>
      </c>
      <c r="P6" t="s">
        <v>3</v>
      </c>
      <c r="Q6">
        <v>250271.93</v>
      </c>
      <c r="U6" s="1">
        <f t="shared" si="0"/>
        <v>918340.83000000007</v>
      </c>
    </row>
    <row r="7" spans="2:21" x14ac:dyDescent="0.25">
      <c r="B7" t="s">
        <v>4</v>
      </c>
      <c r="C7" s="1">
        <v>143653.09</v>
      </c>
      <c r="I7" t="s">
        <v>4</v>
      </c>
      <c r="J7" s="1">
        <v>34233.56</v>
      </c>
      <c r="P7" t="s">
        <v>4</v>
      </c>
      <c r="Q7">
        <v>0</v>
      </c>
      <c r="U7" s="1">
        <f t="shared" si="0"/>
        <v>177886.65</v>
      </c>
    </row>
    <row r="10" spans="2:21" ht="21" x14ac:dyDescent="0.35">
      <c r="B10" s="3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</sheetData>
  <mergeCells count="1">
    <mergeCell ref="B10:U10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10"/>
  <sheetViews>
    <sheetView topLeftCell="A7" workbookViewId="0">
      <selection activeCell="B26" sqref="B26"/>
    </sheetView>
  </sheetViews>
  <sheetFormatPr defaultRowHeight="15" x14ac:dyDescent="0.25"/>
  <cols>
    <col min="1" max="1" width="1.7109375" customWidth="1"/>
    <col min="4" max="4" width="11.42578125" customWidth="1"/>
    <col min="17" max="17" width="10" customWidth="1"/>
  </cols>
  <sheetData>
    <row r="3" spans="2:21" x14ac:dyDescent="0.25">
      <c r="B3" t="s">
        <v>0</v>
      </c>
      <c r="C3">
        <v>435318.79</v>
      </c>
      <c r="I3" t="s">
        <v>0</v>
      </c>
      <c r="J3">
        <v>84950</v>
      </c>
      <c r="P3" t="s">
        <v>0</v>
      </c>
      <c r="Q3">
        <v>0</v>
      </c>
      <c r="U3">
        <f>C3+J3+Q3</f>
        <v>520268.79</v>
      </c>
    </row>
    <row r="4" spans="2:21" x14ac:dyDescent="0.25">
      <c r="B4" t="s">
        <v>1</v>
      </c>
      <c r="C4">
        <v>233902.81</v>
      </c>
      <c r="I4" t="s">
        <v>1</v>
      </c>
      <c r="J4">
        <v>24000</v>
      </c>
      <c r="P4" t="s">
        <v>1</v>
      </c>
      <c r="Q4">
        <v>0</v>
      </c>
      <c r="U4">
        <f t="shared" ref="U4:U7" si="0">C4+J4+Q4</f>
        <v>257902.81</v>
      </c>
    </row>
    <row r="5" spans="2:21" x14ac:dyDescent="0.25">
      <c r="B5" t="s">
        <v>2</v>
      </c>
      <c r="C5">
        <v>320784.68</v>
      </c>
      <c r="I5" t="s">
        <v>2</v>
      </c>
      <c r="J5">
        <v>40000</v>
      </c>
      <c r="P5" t="s">
        <v>2</v>
      </c>
      <c r="Q5">
        <v>0</v>
      </c>
      <c r="U5">
        <f t="shared" si="0"/>
        <v>360784.68</v>
      </c>
    </row>
    <row r="6" spans="2:21" x14ac:dyDescent="0.25">
      <c r="B6" t="s">
        <v>3</v>
      </c>
      <c r="C6">
        <v>304209.82</v>
      </c>
      <c r="I6" t="s">
        <v>3</v>
      </c>
      <c r="J6">
        <v>63783</v>
      </c>
      <c r="P6" t="s">
        <v>3</v>
      </c>
      <c r="Q6">
        <v>94616.68</v>
      </c>
      <c r="U6">
        <f t="shared" si="0"/>
        <v>462609.5</v>
      </c>
    </row>
    <row r="7" spans="2:21" x14ac:dyDescent="0.25">
      <c r="B7" t="s">
        <v>4</v>
      </c>
      <c r="C7">
        <v>98887.78</v>
      </c>
      <c r="I7" t="s">
        <v>4</v>
      </c>
      <c r="J7">
        <v>15000</v>
      </c>
      <c r="P7" t="s">
        <v>4</v>
      </c>
      <c r="Q7">
        <v>119965.58</v>
      </c>
      <c r="U7">
        <f t="shared" si="0"/>
        <v>233853.36</v>
      </c>
    </row>
    <row r="10" spans="2:21" ht="21" x14ac:dyDescent="0.35">
      <c r="B10" s="3" t="s">
        <v>7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</sheetData>
  <mergeCells count="1">
    <mergeCell ref="B10:U10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topLeftCell="A4" workbookViewId="0">
      <selection activeCell="L21" sqref="L21"/>
    </sheetView>
  </sheetViews>
  <sheetFormatPr defaultRowHeight="15" x14ac:dyDescent="0.25"/>
  <sheetData>
    <row r="2" spans="2:3" x14ac:dyDescent="0.25">
      <c r="B2" t="s">
        <v>0</v>
      </c>
      <c r="C2" s="2">
        <f>'2017'!U3+'2018'!U3+'2019'!U3</f>
        <v>1982546.06</v>
      </c>
    </row>
    <row r="3" spans="2:3" x14ac:dyDescent="0.25">
      <c r="B3" t="s">
        <v>1</v>
      </c>
      <c r="C3" s="2">
        <f>'2017'!U4+'2018'!U4+'2019'!U4</f>
        <v>1718559.78</v>
      </c>
    </row>
    <row r="4" spans="2:3" x14ac:dyDescent="0.25">
      <c r="B4" t="s">
        <v>2</v>
      </c>
      <c r="C4" s="2">
        <f>'2017'!U5+'2018'!U5+'2019'!U5</f>
        <v>2166632.2200000002</v>
      </c>
    </row>
    <row r="5" spans="2:3" x14ac:dyDescent="0.25">
      <c r="B5" t="s">
        <v>3</v>
      </c>
      <c r="C5" s="2">
        <f>'2017'!U6+'2018'!U6+'2019'!U6</f>
        <v>2363011.1500000004</v>
      </c>
    </row>
    <row r="6" spans="2:3" x14ac:dyDescent="0.25">
      <c r="B6" t="s">
        <v>4</v>
      </c>
      <c r="C6" s="2">
        <f>'2017'!U7+'2018'!U7+'2019'!U7</f>
        <v>800312.53</v>
      </c>
    </row>
    <row r="7" spans="2:3" x14ac:dyDescent="0.25">
      <c r="C7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2017</vt:lpstr>
      <vt:lpstr>2018</vt:lpstr>
      <vt:lpstr>2019</vt:lpstr>
      <vt:lpstr>2017-2019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2019-08-23T07:52:48Z</dcterms:modified>
</cp:coreProperties>
</file>