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17" sheetId="1" r:id="rId1"/>
    <sheet name="2018" sheetId="2" r:id="rId2"/>
    <sheet name="2019" sheetId="3" r:id="rId3"/>
    <sheet name="2017-2019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4" l="1"/>
  <c r="C4" i="4"/>
  <c r="C5" i="4"/>
  <c r="C6" i="4"/>
  <c r="W3" i="3"/>
  <c r="W4" i="3"/>
  <c r="W5" i="3"/>
  <c r="W6" i="3"/>
  <c r="W2" i="3"/>
  <c r="W3" i="2"/>
  <c r="W4" i="2"/>
  <c r="W5" i="2"/>
  <c r="W6" i="2"/>
  <c r="W2" i="2"/>
  <c r="W3" i="1"/>
  <c r="W4" i="1"/>
  <c r="W5" i="1"/>
  <c r="W6" i="1"/>
  <c r="W2" i="1"/>
  <c r="C2" i="4" s="1"/>
</calcChain>
</file>

<file path=xl/sharedStrings.xml><?xml version="1.0" encoding="utf-8"?>
<sst xmlns="http://schemas.openxmlformats.org/spreadsheetml/2006/main" count="53" uniqueCount="8">
  <si>
    <t>ДНЗ№2</t>
  </si>
  <si>
    <t>ДНЗ№3</t>
  </si>
  <si>
    <t>ДНЗ№8</t>
  </si>
  <si>
    <t>ДНЗ№6</t>
  </si>
  <si>
    <t>ЦРД"Гармонія"</t>
  </si>
  <si>
    <t>Фінансування ЗДО у 2017 році</t>
  </si>
  <si>
    <t>Фінансування ЗДО у 2018 році</t>
  </si>
  <si>
    <t>Фінансування ЗДО у 2019 році (І півріччя)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</si>
</sst>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" fontId="0" fillId="0" borderId="0" xfId="0" applyNumberFormat="1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ПОТОЧНІ ПРИДБАННЯ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C8E1-4A74-AEC3-456AF1968523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C8E1-4A74-AEC3-456AF1968523}"/>
              </c:ext>
            </c:extLst>
          </c:dPt>
          <c:cat>
            <c:strRef>
              <c:f>'2017'!$B$2:$B$6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'2017'!$C$2:$C$6</c:f>
              <c:numCache>
                <c:formatCode>General</c:formatCode>
                <c:ptCount val="5"/>
                <c:pt idx="0">
                  <c:v>172154.93</c:v>
                </c:pt>
                <c:pt idx="1">
                  <c:v>168002.46</c:v>
                </c:pt>
                <c:pt idx="2">
                  <c:v>257464.7</c:v>
                </c:pt>
                <c:pt idx="3">
                  <c:v>376240.2</c:v>
                </c:pt>
                <c:pt idx="4">
                  <c:v>443245.05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CA-4ED3-AD34-2C97EF10A9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01319896"/>
        <c:axId val="301320224"/>
      </c:barChart>
      <c:catAx>
        <c:axId val="301319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301320224"/>
        <c:crosses val="autoZero"/>
        <c:auto val="1"/>
        <c:lblAlgn val="ctr"/>
        <c:lblOffset val="100"/>
        <c:noMultiLvlLbl val="0"/>
      </c:catAx>
      <c:valAx>
        <c:axId val="3013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301319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КАПІТАЛЬНІ ПРИДБАННЯ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C9B-4020-B356-7FFA0756BE07}"/>
              </c:ext>
            </c:extLst>
          </c:dPt>
          <c:dPt>
            <c:idx val="4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C9B-4020-B356-7FFA0756BE07}"/>
              </c:ext>
            </c:extLst>
          </c:dPt>
          <c:cat>
            <c:strRef>
              <c:f>'2017'!$J$2:$J$6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'2017'!$K$2:$K$6</c:f>
              <c:numCache>
                <c:formatCode>General</c:formatCode>
                <c:ptCount val="5"/>
                <c:pt idx="0">
                  <c:v>25000</c:v>
                </c:pt>
                <c:pt idx="1">
                  <c:v>0</c:v>
                </c:pt>
                <c:pt idx="2">
                  <c:v>611200</c:v>
                </c:pt>
                <c:pt idx="3">
                  <c:v>97143</c:v>
                </c:pt>
                <c:pt idx="4">
                  <c:v>17600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C5-4FCE-BEC6-543BC63565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8754712"/>
        <c:axId val="298756352"/>
      </c:barChart>
      <c:catAx>
        <c:axId val="298754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56352"/>
        <c:crosses val="autoZero"/>
        <c:auto val="1"/>
        <c:lblAlgn val="ctr"/>
        <c:lblOffset val="100"/>
        <c:noMultiLvlLbl val="0"/>
      </c:catAx>
      <c:valAx>
        <c:axId val="298756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547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ПОТОЧНІ РЕМОНТИ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54F-422A-853F-3AC8D20261BB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454F-422A-853F-3AC8D20261BB}"/>
              </c:ext>
            </c:extLst>
          </c:dPt>
          <c:cat>
            <c:strRef>
              <c:f>'2017'!$S$2:$S$6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'2017'!$T$2:$T$6</c:f>
              <c:numCache>
                <c:formatCode>General</c:formatCode>
                <c:ptCount val="5"/>
                <c:pt idx="0">
                  <c:v>8400</c:v>
                </c:pt>
                <c:pt idx="1">
                  <c:v>163673.60000000001</c:v>
                </c:pt>
                <c:pt idx="2">
                  <c:v>109490.05</c:v>
                </c:pt>
                <c:pt idx="3">
                  <c:v>0</c:v>
                </c:pt>
                <c:pt idx="4">
                  <c:v>148380.03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31-4B98-AD57-651A6A755C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8748152"/>
        <c:axId val="298742904"/>
      </c:barChart>
      <c:catAx>
        <c:axId val="298748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42904"/>
        <c:crosses val="autoZero"/>
        <c:auto val="1"/>
        <c:lblAlgn val="ctr"/>
        <c:lblOffset val="100"/>
        <c:noMultiLvlLbl val="0"/>
      </c:catAx>
      <c:valAx>
        <c:axId val="298742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48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ПОТОЧНІ ПРИДБАННЯ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BB7C-45B9-9E31-F2F1F883EE3F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7C-45B9-9E31-F2F1F883EE3F}"/>
              </c:ext>
            </c:extLst>
          </c:dPt>
          <c:cat>
            <c:strRef>
              <c:f>'2018'!$B$2:$B$6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'2018'!$C$2:$C$6</c:f>
              <c:numCache>
                <c:formatCode>General</c:formatCode>
                <c:ptCount val="5"/>
                <c:pt idx="0">
                  <c:v>154411.76999999999</c:v>
                </c:pt>
                <c:pt idx="1">
                  <c:v>133565</c:v>
                </c:pt>
                <c:pt idx="2">
                  <c:v>173721.15</c:v>
                </c:pt>
                <c:pt idx="3">
                  <c:v>236097.94</c:v>
                </c:pt>
                <c:pt idx="4">
                  <c:v>270740.78000000003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3C-4576-B52B-82AD7B75C1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01319896"/>
        <c:axId val="301320224"/>
      </c:barChart>
      <c:catAx>
        <c:axId val="301319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301320224"/>
        <c:crosses val="autoZero"/>
        <c:auto val="1"/>
        <c:lblAlgn val="ctr"/>
        <c:lblOffset val="100"/>
        <c:noMultiLvlLbl val="0"/>
      </c:catAx>
      <c:valAx>
        <c:axId val="3013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301319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КАПІТАЛЬНІ ПРИДБАННЯ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A74-462B-9521-7AF14A513937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DA74-462B-9521-7AF14A513937}"/>
              </c:ext>
            </c:extLst>
          </c:dPt>
          <c:cat>
            <c:strRef>
              <c:f>'2018'!$J$2:$J$6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'2018'!$K$2:$K$6</c:f>
              <c:numCache>
                <c:formatCode>General</c:formatCode>
                <c:ptCount val="5"/>
                <c:pt idx="0">
                  <c:v>0</c:v>
                </c:pt>
                <c:pt idx="1">
                  <c:v>16700</c:v>
                </c:pt>
                <c:pt idx="2">
                  <c:v>8300</c:v>
                </c:pt>
                <c:pt idx="3">
                  <c:v>8000</c:v>
                </c:pt>
                <c:pt idx="4">
                  <c:v>37400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85-4C7C-B641-54D75D19F5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8754712"/>
        <c:axId val="298756352"/>
      </c:barChart>
      <c:catAx>
        <c:axId val="298754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56352"/>
        <c:crosses val="autoZero"/>
        <c:auto val="1"/>
        <c:lblAlgn val="ctr"/>
        <c:lblOffset val="100"/>
        <c:noMultiLvlLbl val="0"/>
      </c:catAx>
      <c:valAx>
        <c:axId val="298756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547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ПОТОЧНІ РЕМОНТИ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6B0A-4CDE-952F-A3D95E99BEEF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B0A-4CDE-952F-A3D95E99BEEF}"/>
              </c:ext>
            </c:extLst>
          </c:dPt>
          <c:cat>
            <c:strRef>
              <c:f>'2018'!$S$2:$S$6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'2018'!$T$2:$T$6</c:f>
              <c:numCache>
                <c:formatCode>General</c:formatCode>
                <c:ptCount val="5"/>
                <c:pt idx="0">
                  <c:v>31991.599999999999</c:v>
                </c:pt>
                <c:pt idx="1">
                  <c:v>0</c:v>
                </c:pt>
                <c:pt idx="2">
                  <c:v>64229.56</c:v>
                </c:pt>
                <c:pt idx="3">
                  <c:v>90276.42</c:v>
                </c:pt>
                <c:pt idx="4">
                  <c:v>435558.98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2A-4B05-A91C-C3B6BD94E9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8748152"/>
        <c:axId val="298742904"/>
      </c:barChart>
      <c:catAx>
        <c:axId val="298748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42904"/>
        <c:crosses val="autoZero"/>
        <c:auto val="1"/>
        <c:lblAlgn val="ctr"/>
        <c:lblOffset val="100"/>
        <c:noMultiLvlLbl val="0"/>
      </c:catAx>
      <c:valAx>
        <c:axId val="298742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48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ПОТОЧНІ ПРИДБАННЯ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12F-4FF4-AE14-399D12B70389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12F-4FF4-AE14-399D12B70389}"/>
              </c:ext>
            </c:extLst>
          </c:dPt>
          <c:cat>
            <c:strRef>
              <c:f>'2019'!$B$2:$B$6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'2019'!$C$2:$C$6</c:f>
              <c:numCache>
                <c:formatCode>General</c:formatCode>
                <c:ptCount val="5"/>
                <c:pt idx="0">
                  <c:v>700731.55</c:v>
                </c:pt>
                <c:pt idx="1">
                  <c:v>75554.61</c:v>
                </c:pt>
                <c:pt idx="2">
                  <c:v>70740.7</c:v>
                </c:pt>
                <c:pt idx="3">
                  <c:v>138434.15</c:v>
                </c:pt>
                <c:pt idx="4">
                  <c:v>148304.18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6E-44CE-B8A8-E6BEA4876F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01319896"/>
        <c:axId val="301320224"/>
      </c:barChart>
      <c:catAx>
        <c:axId val="301319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301320224"/>
        <c:crosses val="autoZero"/>
        <c:auto val="1"/>
        <c:lblAlgn val="ctr"/>
        <c:lblOffset val="100"/>
        <c:noMultiLvlLbl val="0"/>
      </c:catAx>
      <c:valAx>
        <c:axId val="30132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301319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КАПІТАЛЬНІ ПРИДБАННЯ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'2019'!$J$2:$J$6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'2019'!$K$2:$K$6</c:f>
              <c:numCache>
                <c:formatCode>General</c:formatCode>
                <c:ptCount val="5"/>
                <c:pt idx="0">
                  <c:v>45000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47-4159-B66C-75D7405562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8754712"/>
        <c:axId val="298756352"/>
      </c:barChart>
      <c:catAx>
        <c:axId val="298754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56352"/>
        <c:crosses val="autoZero"/>
        <c:auto val="1"/>
        <c:lblAlgn val="ctr"/>
        <c:lblOffset val="100"/>
        <c:noMultiLvlLbl val="0"/>
      </c:catAx>
      <c:valAx>
        <c:axId val="298756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547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ПОТОЧНІ РЕМОНТИ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9E3E-4019-9C3B-9E7CE1F2D6D3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E3E-4019-9C3B-9E7CE1F2D6D3}"/>
              </c:ext>
            </c:extLst>
          </c:dPt>
          <c:cat>
            <c:strRef>
              <c:f>'2019'!$S$2:$S$6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'2019'!$T$2:$T$6</c:f>
              <c:numCache>
                <c:formatCode>General</c:formatCode>
                <c:ptCount val="5"/>
                <c:pt idx="0">
                  <c:v>93023.2</c:v>
                </c:pt>
                <c:pt idx="1">
                  <c:v>0</c:v>
                </c:pt>
                <c:pt idx="2">
                  <c:v>0</c:v>
                </c:pt>
                <c:pt idx="3">
                  <c:v>29236.74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B9-40E4-B392-BF14CB9C3B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8748152"/>
        <c:axId val="298742904"/>
      </c:barChart>
      <c:catAx>
        <c:axId val="298748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42904"/>
        <c:crosses val="autoZero"/>
        <c:auto val="1"/>
        <c:lblAlgn val="ctr"/>
        <c:lblOffset val="100"/>
        <c:noMultiLvlLbl val="0"/>
      </c:catAx>
      <c:valAx>
        <c:axId val="298742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298748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uk-UA"/>
              <a:t>Фінансування ЗДО за період з 2017 по 2019рік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uk-U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FD-4603-9E3D-03C24DD4DC3F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FD-4603-9E3D-03C24DD4DC3F}"/>
              </c:ext>
            </c:extLst>
          </c:dPt>
          <c:cat>
            <c:strRef>
              <c:f>'2017-2019'!$B$2:$B$6</c:f>
              <c:strCache>
                <c:ptCount val="5"/>
                <c:pt idx="0">
                  <c:v>ДНЗ№2</c:v>
                </c:pt>
                <c:pt idx="1">
                  <c:v>ДНЗ№3</c:v>
                </c:pt>
                <c:pt idx="2">
                  <c:v>ДНЗ№6</c:v>
                </c:pt>
                <c:pt idx="3">
                  <c:v>ДНЗ№8</c:v>
                </c:pt>
                <c:pt idx="4">
                  <c:v>ЦРД"Гармонія"</c:v>
                </c:pt>
              </c:strCache>
            </c:strRef>
          </c:cat>
          <c:val>
            <c:numRef>
              <c:f>'2017-2019'!$C$2:$C$6</c:f>
              <c:numCache>
                <c:formatCode>#,##0</c:formatCode>
                <c:ptCount val="5"/>
                <c:pt idx="0">
                  <c:v>1230713.05</c:v>
                </c:pt>
                <c:pt idx="1">
                  <c:v>557495.67000000004</c:v>
                </c:pt>
                <c:pt idx="2">
                  <c:v>1295146.1599999999</c:v>
                </c:pt>
                <c:pt idx="3">
                  <c:v>975428.45000000007</c:v>
                </c:pt>
                <c:pt idx="4">
                  <c:v>1501229.0199999998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63-48D6-88B6-A8A97369FA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4713328"/>
        <c:axId val="404704472"/>
      </c:barChart>
      <c:catAx>
        <c:axId val="40471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404704472"/>
        <c:crosses val="autoZero"/>
        <c:auto val="1"/>
        <c:lblAlgn val="ctr"/>
        <c:lblOffset val="100"/>
        <c:noMultiLvlLbl val="0"/>
      </c:catAx>
      <c:valAx>
        <c:axId val="404704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uk-UA"/>
          </a:p>
        </c:txPr>
        <c:crossAx val="404713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uk-U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</xdr:rowOff>
    </xdr:from>
    <xdr:to>
      <xdr:col>8</xdr:col>
      <xdr:colOff>9525</xdr:colOff>
      <xdr:row>23</xdr:row>
      <xdr:rowOff>161925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19050</xdr:colOff>
      <xdr:row>8</xdr:row>
      <xdr:rowOff>190499</xdr:rowOff>
    </xdr:from>
    <xdr:to>
      <xdr:col>16</xdr:col>
      <xdr:colOff>581025</xdr:colOff>
      <xdr:row>23</xdr:row>
      <xdr:rowOff>180974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0</xdr:colOff>
      <xdr:row>9</xdr:row>
      <xdr:rowOff>0</xdr:rowOff>
    </xdr:from>
    <xdr:to>
      <xdr:col>25</xdr:col>
      <xdr:colOff>304800</xdr:colOff>
      <xdr:row>23</xdr:row>
      <xdr:rowOff>76200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</xdr:rowOff>
    </xdr:from>
    <xdr:to>
      <xdr:col>8</xdr:col>
      <xdr:colOff>9525</xdr:colOff>
      <xdr:row>23</xdr:row>
      <xdr:rowOff>161925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19050</xdr:colOff>
      <xdr:row>8</xdr:row>
      <xdr:rowOff>190499</xdr:rowOff>
    </xdr:from>
    <xdr:to>
      <xdr:col>16</xdr:col>
      <xdr:colOff>581025</xdr:colOff>
      <xdr:row>23</xdr:row>
      <xdr:rowOff>180974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0</xdr:colOff>
      <xdr:row>9</xdr:row>
      <xdr:rowOff>0</xdr:rowOff>
    </xdr:from>
    <xdr:to>
      <xdr:col>25</xdr:col>
      <xdr:colOff>304800</xdr:colOff>
      <xdr:row>23</xdr:row>
      <xdr:rowOff>76200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</xdr:rowOff>
    </xdr:from>
    <xdr:to>
      <xdr:col>8</xdr:col>
      <xdr:colOff>9525</xdr:colOff>
      <xdr:row>23</xdr:row>
      <xdr:rowOff>161925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19050</xdr:colOff>
      <xdr:row>8</xdr:row>
      <xdr:rowOff>190499</xdr:rowOff>
    </xdr:from>
    <xdr:to>
      <xdr:col>16</xdr:col>
      <xdr:colOff>581025</xdr:colOff>
      <xdr:row>23</xdr:row>
      <xdr:rowOff>180974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0</xdr:colOff>
      <xdr:row>8</xdr:row>
      <xdr:rowOff>190499</xdr:rowOff>
    </xdr:from>
    <xdr:to>
      <xdr:col>25</xdr:col>
      <xdr:colOff>304800</xdr:colOff>
      <xdr:row>24</xdr:row>
      <xdr:rowOff>9524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7</xdr:row>
      <xdr:rowOff>171450</xdr:rowOff>
    </xdr:from>
    <xdr:to>
      <xdr:col>8</xdr:col>
      <xdr:colOff>76200</xdr:colOff>
      <xdr:row>22</xdr:row>
      <xdr:rowOff>57150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8"/>
  <sheetViews>
    <sheetView tabSelected="1" topLeftCell="A7" workbookViewId="0">
      <selection activeCell="A8" sqref="A8"/>
    </sheetView>
  </sheetViews>
  <sheetFormatPr defaultRowHeight="15" x14ac:dyDescent="0.25"/>
  <cols>
    <col min="1" max="1" width="4.85546875" customWidth="1"/>
    <col min="2" max="2" width="11" customWidth="1"/>
    <col min="11" max="11" width="7.28515625" customWidth="1"/>
    <col min="12" max="12" width="7" customWidth="1"/>
    <col min="13" max="13" width="7.42578125" customWidth="1"/>
  </cols>
  <sheetData>
    <row r="2" spans="2:25" x14ac:dyDescent="0.25">
      <c r="B2" t="s">
        <v>0</v>
      </c>
      <c r="C2">
        <v>172154.93</v>
      </c>
      <c r="J2" t="s">
        <v>0</v>
      </c>
      <c r="K2">
        <v>25000</v>
      </c>
      <c r="S2" t="s">
        <v>0</v>
      </c>
      <c r="T2">
        <v>8400</v>
      </c>
      <c r="W2">
        <f>C2+K2+T2</f>
        <v>205554.93</v>
      </c>
    </row>
    <row r="3" spans="2:25" x14ac:dyDescent="0.25">
      <c r="B3" t="s">
        <v>1</v>
      </c>
      <c r="C3">
        <v>168002.46</v>
      </c>
      <c r="J3" t="s">
        <v>1</v>
      </c>
      <c r="K3">
        <v>0</v>
      </c>
      <c r="S3" t="s">
        <v>1</v>
      </c>
      <c r="T3">
        <v>163673.60000000001</v>
      </c>
      <c r="W3">
        <f t="shared" ref="W3:W6" si="0">C3+K3+T3</f>
        <v>331676.06</v>
      </c>
    </row>
    <row r="4" spans="2:25" x14ac:dyDescent="0.25">
      <c r="B4" t="s">
        <v>3</v>
      </c>
      <c r="C4">
        <v>257464.7</v>
      </c>
      <c r="J4" t="s">
        <v>3</v>
      </c>
      <c r="K4">
        <v>611200</v>
      </c>
      <c r="S4" t="s">
        <v>3</v>
      </c>
      <c r="T4">
        <v>109490.05</v>
      </c>
      <c r="W4">
        <f t="shared" si="0"/>
        <v>978154.75</v>
      </c>
    </row>
    <row r="5" spans="2:25" x14ac:dyDescent="0.25">
      <c r="B5" t="s">
        <v>2</v>
      </c>
      <c r="C5">
        <v>376240.2</v>
      </c>
      <c r="J5" t="s">
        <v>2</v>
      </c>
      <c r="K5">
        <v>97143</v>
      </c>
      <c r="S5" t="s">
        <v>2</v>
      </c>
      <c r="T5">
        <v>0</v>
      </c>
      <c r="W5">
        <f t="shared" si="0"/>
        <v>473383.2</v>
      </c>
    </row>
    <row r="6" spans="2:25" x14ac:dyDescent="0.25">
      <c r="B6" t="s">
        <v>4</v>
      </c>
      <c r="C6">
        <v>443245.05</v>
      </c>
      <c r="J6" t="s">
        <v>4</v>
      </c>
      <c r="K6">
        <v>17600</v>
      </c>
      <c r="S6" t="s">
        <v>4</v>
      </c>
      <c r="T6">
        <v>148380.03</v>
      </c>
      <c r="W6">
        <f t="shared" si="0"/>
        <v>609225.07999999996</v>
      </c>
    </row>
    <row r="8" spans="2:25" ht="21" x14ac:dyDescent="0.35">
      <c r="B8" s="2" t="s">
        <v>5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</sheetData>
  <mergeCells count="1">
    <mergeCell ref="B8:Y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8"/>
  <sheetViews>
    <sheetView topLeftCell="A7" workbookViewId="0">
      <selection activeCell="Q27" sqref="Q27"/>
    </sheetView>
  </sheetViews>
  <sheetFormatPr defaultRowHeight="15" x14ac:dyDescent="0.25"/>
  <cols>
    <col min="1" max="1" width="4.85546875" customWidth="1"/>
    <col min="2" max="2" width="11" customWidth="1"/>
    <col min="11" max="11" width="7.28515625" customWidth="1"/>
    <col min="12" max="12" width="7" customWidth="1"/>
    <col min="13" max="13" width="7.42578125" customWidth="1"/>
  </cols>
  <sheetData>
    <row r="2" spans="2:25" x14ac:dyDescent="0.25">
      <c r="B2" t="s">
        <v>0</v>
      </c>
      <c r="C2">
        <v>154411.76999999999</v>
      </c>
      <c r="J2" t="s">
        <v>0</v>
      </c>
      <c r="K2">
        <v>0</v>
      </c>
      <c r="S2" t="s">
        <v>0</v>
      </c>
      <c r="T2">
        <v>31991.599999999999</v>
      </c>
      <c r="W2">
        <f>C2+K2+T2</f>
        <v>186403.37</v>
      </c>
    </row>
    <row r="3" spans="2:25" x14ac:dyDescent="0.25">
      <c r="B3" t="s">
        <v>1</v>
      </c>
      <c r="C3">
        <v>133565</v>
      </c>
      <c r="J3" t="s">
        <v>1</v>
      </c>
      <c r="K3">
        <v>16700</v>
      </c>
      <c r="S3" t="s">
        <v>1</v>
      </c>
      <c r="T3">
        <v>0</v>
      </c>
      <c r="W3">
        <f t="shared" ref="W3:W6" si="0">C3+K3+T3</f>
        <v>150265</v>
      </c>
    </row>
    <row r="4" spans="2:25" x14ac:dyDescent="0.25">
      <c r="B4" t="s">
        <v>3</v>
      </c>
      <c r="C4">
        <v>173721.15</v>
      </c>
      <c r="J4" t="s">
        <v>3</v>
      </c>
      <c r="K4">
        <v>8300</v>
      </c>
      <c r="S4" t="s">
        <v>3</v>
      </c>
      <c r="T4">
        <v>64229.56</v>
      </c>
      <c r="W4">
        <f t="shared" si="0"/>
        <v>246250.71</v>
      </c>
    </row>
    <row r="5" spans="2:25" x14ac:dyDescent="0.25">
      <c r="B5" t="s">
        <v>2</v>
      </c>
      <c r="C5">
        <v>236097.94</v>
      </c>
      <c r="J5" t="s">
        <v>2</v>
      </c>
      <c r="K5">
        <v>8000</v>
      </c>
      <c r="S5" t="s">
        <v>2</v>
      </c>
      <c r="T5">
        <v>90276.42</v>
      </c>
      <c r="W5">
        <f t="shared" si="0"/>
        <v>334374.36</v>
      </c>
    </row>
    <row r="6" spans="2:25" x14ac:dyDescent="0.25">
      <c r="B6" t="s">
        <v>4</v>
      </c>
      <c r="C6">
        <v>270740.78000000003</v>
      </c>
      <c r="J6" t="s">
        <v>4</v>
      </c>
      <c r="K6">
        <v>37400</v>
      </c>
      <c r="S6" t="s">
        <v>4</v>
      </c>
      <c r="T6">
        <v>435558.98</v>
      </c>
      <c r="W6">
        <f t="shared" si="0"/>
        <v>743699.76</v>
      </c>
    </row>
    <row r="8" spans="2:25" ht="21" x14ac:dyDescent="0.35">
      <c r="B8" s="2" t="s">
        <v>6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</sheetData>
  <mergeCells count="1">
    <mergeCell ref="B8:Y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8"/>
  <sheetViews>
    <sheetView topLeftCell="A7" workbookViewId="0">
      <selection activeCell="H27" sqref="H27"/>
    </sheetView>
  </sheetViews>
  <sheetFormatPr defaultRowHeight="15" x14ac:dyDescent="0.25"/>
  <cols>
    <col min="1" max="1" width="4.85546875" customWidth="1"/>
    <col min="2" max="2" width="11" customWidth="1"/>
    <col min="11" max="11" width="7.28515625" customWidth="1"/>
    <col min="12" max="12" width="7" customWidth="1"/>
    <col min="13" max="13" width="7.42578125" customWidth="1"/>
  </cols>
  <sheetData>
    <row r="2" spans="2:25" x14ac:dyDescent="0.25">
      <c r="B2" t="s">
        <v>0</v>
      </c>
      <c r="C2">
        <v>700731.55</v>
      </c>
      <c r="J2" t="s">
        <v>0</v>
      </c>
      <c r="K2">
        <v>45000</v>
      </c>
      <c r="S2" t="s">
        <v>0</v>
      </c>
      <c r="T2">
        <v>93023.2</v>
      </c>
      <c r="W2">
        <f>C2+K2+T2</f>
        <v>838754.75</v>
      </c>
    </row>
    <row r="3" spans="2:25" x14ac:dyDescent="0.25">
      <c r="B3" t="s">
        <v>1</v>
      </c>
      <c r="C3">
        <v>75554.61</v>
      </c>
      <c r="J3" t="s">
        <v>1</v>
      </c>
      <c r="K3">
        <v>0</v>
      </c>
      <c r="S3" t="s">
        <v>1</v>
      </c>
      <c r="T3">
        <v>0</v>
      </c>
      <c r="W3">
        <f t="shared" ref="W3:W6" si="0">C3+K3+T3</f>
        <v>75554.61</v>
      </c>
    </row>
    <row r="4" spans="2:25" x14ac:dyDescent="0.25">
      <c r="B4" t="s">
        <v>3</v>
      </c>
      <c r="C4">
        <v>70740.7</v>
      </c>
      <c r="J4" t="s">
        <v>3</v>
      </c>
      <c r="K4">
        <v>0</v>
      </c>
      <c r="S4" t="s">
        <v>3</v>
      </c>
      <c r="T4">
        <v>0</v>
      </c>
      <c r="W4">
        <f t="shared" si="0"/>
        <v>70740.7</v>
      </c>
    </row>
    <row r="5" spans="2:25" x14ac:dyDescent="0.25">
      <c r="B5" t="s">
        <v>2</v>
      </c>
      <c r="C5">
        <v>138434.15</v>
      </c>
      <c r="J5" t="s">
        <v>2</v>
      </c>
      <c r="K5">
        <v>0</v>
      </c>
      <c r="S5" t="s">
        <v>2</v>
      </c>
      <c r="T5">
        <v>29236.74</v>
      </c>
      <c r="W5">
        <f t="shared" si="0"/>
        <v>167670.88999999998</v>
      </c>
    </row>
    <row r="6" spans="2:25" x14ac:dyDescent="0.25">
      <c r="B6" t="s">
        <v>4</v>
      </c>
      <c r="C6">
        <v>148304.18</v>
      </c>
      <c r="J6" t="s">
        <v>4</v>
      </c>
      <c r="K6">
        <v>0</v>
      </c>
      <c r="S6" t="s">
        <v>4</v>
      </c>
      <c r="T6">
        <v>0</v>
      </c>
      <c r="W6">
        <f t="shared" si="0"/>
        <v>148304.18</v>
      </c>
    </row>
    <row r="8" spans="2:25" ht="21" x14ac:dyDescent="0.35">
      <c r="B8" s="2" t="s">
        <v>7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</sheetData>
  <mergeCells count="1">
    <mergeCell ref="B8:Y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6"/>
  <sheetViews>
    <sheetView topLeftCell="A7" workbookViewId="0">
      <selection activeCell="A9" sqref="A9"/>
    </sheetView>
  </sheetViews>
  <sheetFormatPr defaultRowHeight="15" x14ac:dyDescent="0.25"/>
  <cols>
    <col min="2" max="2" width="13.140625" customWidth="1"/>
  </cols>
  <sheetData>
    <row r="2" spans="2:3" x14ac:dyDescent="0.25">
      <c r="B2" t="s">
        <v>0</v>
      </c>
      <c r="C2" s="1">
        <f>'2017'!W2+'2018'!W2+'2019'!W2</f>
        <v>1230713.05</v>
      </c>
    </row>
    <row r="3" spans="2:3" x14ac:dyDescent="0.25">
      <c r="B3" t="s">
        <v>1</v>
      </c>
      <c r="C3" s="1">
        <f>'2017'!W3+'2018'!W3+'2019'!W3</f>
        <v>557495.67000000004</v>
      </c>
    </row>
    <row r="4" spans="2:3" x14ac:dyDescent="0.25">
      <c r="B4" t="s">
        <v>3</v>
      </c>
      <c r="C4" s="1">
        <f>'2017'!W4+'2018'!W4+'2019'!W4</f>
        <v>1295146.1599999999</v>
      </c>
    </row>
    <row r="5" spans="2:3" x14ac:dyDescent="0.25">
      <c r="B5" t="s">
        <v>2</v>
      </c>
      <c r="C5" s="1">
        <f>'2017'!W5+'2018'!W5+'2019'!W5</f>
        <v>975428.45000000007</v>
      </c>
    </row>
    <row r="6" spans="2:3" x14ac:dyDescent="0.25">
      <c r="B6" t="s">
        <v>4</v>
      </c>
      <c r="C6" s="1">
        <f>'2017'!W6+'2018'!W6+'2019'!W6</f>
        <v>1501229.0199999998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2017</vt:lpstr>
      <vt:lpstr>2018</vt:lpstr>
      <vt:lpstr>2019</vt:lpstr>
      <vt:lpstr>2017-2019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2019-08-23T07:53:26Z</dcterms:modified>
</cp:coreProperties>
</file>